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600" windowHeight="7995" activeTab="4"/>
  </bookViews>
  <sheets>
    <sheet name="EAI" sheetId="1" r:id="rId1"/>
    <sheet name="Hoja1" sheetId="2" state="hidden" r:id="rId2"/>
    <sheet name="CFF" sheetId="3" r:id="rId3"/>
    <sheet name="CE" sheetId="4" r:id="rId4"/>
    <sheet name="CRI" sheetId="5" r:id="rId5"/>
  </sheets>
  <definedNames/>
  <calcPr fullCalcOnLoad="1"/>
</workbook>
</file>

<file path=xl/sharedStrings.xml><?xml version="1.0" encoding="utf-8"?>
<sst xmlns="http://schemas.openxmlformats.org/spreadsheetml/2006/main" count="405" uniqueCount="187">
  <si>
    <t>CONCEPTO</t>
  </si>
  <si>
    <t>CRI</t>
  </si>
  <si>
    <t>CE</t>
  </si>
  <si>
    <t>CFF</t>
  </si>
  <si>
    <t>PRESUPUESTO DE INGRESOS</t>
  </si>
  <si>
    <t>Recursos Fiscales</t>
  </si>
  <si>
    <t>Recursos Federales</t>
  </si>
  <si>
    <t>Recursos Estatales</t>
  </si>
  <si>
    <t>99by</t>
  </si>
  <si>
    <t>Financiamientos Internos</t>
  </si>
  <si>
    <t>Financiamientos Externos</t>
  </si>
  <si>
    <t>Otros Recursos</t>
  </si>
  <si>
    <t>Ingresos Propios</t>
  </si>
  <si>
    <t>ESTIMADO</t>
  </si>
  <si>
    <t>AMPLIACIONES Y (REDUCCIONES)</t>
  </si>
  <si>
    <t>MODIFICADO</t>
  </si>
  <si>
    <t>DEVENGADO</t>
  </si>
  <si>
    <t xml:space="preserve"> RECAUDADO</t>
  </si>
  <si>
    <t>% AVANCE DE LA RECAUDACIÓN</t>
  </si>
  <si>
    <t>EXCEDENTES</t>
  </si>
  <si>
    <t>RECAUDADO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</si>
  <si>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</si>
  <si>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</si>
  <si>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</si>
  <si>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</si>
  <si>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</si>
  <si>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</si>
  <si>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</si>
  <si>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</si>
  <si>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</si>
  <si>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Impuestos no comprendidos en las fracciones de la ley de ingresos causadas en ejercicios fiscales anteriores pendientes de liquidación o pago.</t>
  </si>
  <si>
    <t>Cuotas y Aportaciones de Seguridad Social</t>
  </si>
  <si>
    <t>Aportaciones para fondos de vivienda</t>
  </si>
  <si>
    <t>Cuotas para el seguro social</t>
  </si>
  <si>
    <t>Cuotas de ahorro para el retiro</t>
  </si>
  <si>
    <t>Otras cuotas y aportaciones para la seguridad social</t>
  </si>
  <si>
    <t>Accesorios</t>
  </si>
  <si>
    <t>Contribuciones de Mejoras</t>
  </si>
  <si>
    <t>Contribuciones de mejoras por obras públicas</t>
  </si>
  <si>
    <t>Contribuciones de mejoras no comprendidas en las fracciones de la ley de ingresos causadas en ejercicios fiscales anteriores pendientes de liquidación o pago.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</si>
  <si>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</si>
  <si>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</si>
  <si>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</si>
  <si>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</si>
  <si>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Otros derechos</t>
  </si>
  <si>
    <t xml:space="preserve">Accesorios </t>
  </si>
  <si>
    <t>Derechos no comprendidos en las fracciones de la ley de ingresos causadas en ejercicios fiscales anteriores pendientes de liquidación o pago.</t>
  </si>
  <si>
    <t>Productos</t>
  </si>
  <si>
    <t>Productos de tipo corriente</t>
  </si>
  <si>
    <t>Productos de capital</t>
  </si>
  <si>
    <t>Productos no comprendidos en las fracciones de la ley de ingresos causadas en ejercicios fiscales anteriores pendientes de liquidación o pago.</t>
  </si>
  <si>
    <t>Aprovechamientos</t>
  </si>
  <si>
    <t>Aprovechamientos de tipo corriente</t>
  </si>
  <si>
    <t>Aprovechamientos de capital</t>
  </si>
  <si>
    <t>Aprovechamientos no comprendidos en las fracciones de la ley de ingresos causadas en ejercicios fiscales anteriores pendientes de liquidación o pago.</t>
  </si>
  <si>
    <t>Ingresos por Venta de Bienes y Servicios</t>
  </si>
  <si>
    <t>Ingresos por venta de bienes y servicios de organismos descentralizados</t>
  </si>
  <si>
    <t>Ingresos de operación de entidades paraestatales empresariales</t>
  </si>
  <si>
    <t>Ingresos por venta de bienes y servicios producidos en establecimientos del gobierno central</t>
  </si>
  <si>
    <t>Participaciones y Aportaciones</t>
  </si>
  <si>
    <t>Participaciones</t>
  </si>
  <si>
    <t>Aportaciones</t>
  </si>
  <si>
    <t>Convenios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</si>
  <si>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</si>
  <si>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</si>
  <si>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</si>
  <si>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</si>
  <si>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</si>
  <si>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juvilaciones</t>
  </si>
  <si>
    <t>Tranferencias a fideicomisos, mandatos y análogos</t>
  </si>
  <si>
    <t>00</t>
  </si>
  <si>
    <t>Ingresos Derivados de Financiamiento</t>
  </si>
  <si>
    <t>01</t>
  </si>
  <si>
    <t>Endeudamiento Interno</t>
  </si>
  <si>
    <t>02</t>
  </si>
  <si>
    <t>Endeudamiento Externo</t>
  </si>
  <si>
    <t>03</t>
  </si>
  <si>
    <t>Aplicación de Remanentes</t>
  </si>
  <si>
    <t xml:space="preserve">         100.00%</t>
  </si>
  <si>
    <t xml:space="preserve">        -100.00%</t>
  </si>
  <si>
    <t>MUNICIPIO CIUDAD MANUEL DOBLADO, GTO.
ESTADO ANALITICO DE INGRESOS
 AL 31 DE DICIEMBRE DEL 2014</t>
  </si>
  <si>
    <t>1.1.1.0</t>
  </si>
  <si>
    <t>IMPUESTO SOBRE RIFAS, SORTEOS, LOTERIAS</t>
  </si>
  <si>
    <t>IMPUESTO SOBRE EXPLOTACION DE BANCOS DE</t>
  </si>
  <si>
    <t>IMPUESTO SOBRE DIVERSIONES Y ESPECTACULO</t>
  </si>
  <si>
    <t>IMPUESTO SOBRE JUEGOS Y APUESTAS PERMITI</t>
  </si>
  <si>
    <t>OTROS IMPUESTOS</t>
  </si>
  <si>
    <t>POR EJECUCION DE OBRAS PUBLICAS</t>
  </si>
  <si>
    <t>CONTRIBUCIONES DE MEJORAS POROBRAS PUBLI</t>
  </si>
  <si>
    <t>CONTRIBUCUIONES DE MEJORAS NO COMPRENDID</t>
  </si>
  <si>
    <t>RECARGOS</t>
  </si>
  <si>
    <t>MULTAS</t>
  </si>
  <si>
    <t>GASTOS DE EJECUCION</t>
  </si>
  <si>
    <t>1.1.4.0</t>
  </si>
  <si>
    <t>IMPUESTO PREDIAL</t>
  </si>
  <si>
    <t>IMPUESTO SOBRE TRASLACIàN DE DOMINIO</t>
  </si>
  <si>
    <t>IMPUESTO SOBRE DIVISIàN Y LOTIFICACIàN D</t>
  </si>
  <si>
    <t>IMPUESTO DE FRACCIONAMIENTOS</t>
  </si>
  <si>
    <t>POR SERVICIO DE AGUA POTABLE, DRENAJE, A</t>
  </si>
  <si>
    <t>POR SERVICIO DE LIMPIA, RECOLECCION, TRA</t>
  </si>
  <si>
    <t>POR  LOS SERVICIOS DE PANTEONES</t>
  </si>
  <si>
    <t>POR LOS SERVICIOS DE RASTRO</t>
  </si>
  <si>
    <t>POR LOS SERVICIOS DE SEGURIDAD PUBLICA</t>
  </si>
  <si>
    <t>POR SERVICIOS DE TRANSPORTE PUBLICO  URB</t>
  </si>
  <si>
    <t>POR SERVICIOS DE TRANSITO Y VIALIDAD</t>
  </si>
  <si>
    <t>POR LOS SERVICIOS DE ESTACIONAMIENTOS PU</t>
  </si>
  <si>
    <t>POR LOS SERVICIOS DE PROTECCION CIVIL</t>
  </si>
  <si>
    <t>POR LOS SERVICIOS DE OBRA PUBLICA Y DESA</t>
  </si>
  <si>
    <t>POR LOS SERVICIOS CATASTRALES Y PRACTICA</t>
  </si>
  <si>
    <t>POR SERVICIOS EN MATARIA DE FRACCIONAMIE</t>
  </si>
  <si>
    <t>POR EXPEDICION  DE LICENCIAS, PERMISOS</t>
  </si>
  <si>
    <t>POR  EXPEDICION DE PERMISOS EN EVENTOS P</t>
  </si>
  <si>
    <t>POR EXPEDICION  DE CERTIFICADOS, CERTIFI</t>
  </si>
  <si>
    <t>POR SERVCIOS EN MATERIA  DE ACCESO A LA</t>
  </si>
  <si>
    <t>POR SERVICIOS EN MATERIA ECOLOGICA</t>
  </si>
  <si>
    <t>POR SERVICIO DE ALUMBRADO PUBLICO</t>
  </si>
  <si>
    <t>REC. INST. MAT. ELECTRICO ALUMBRADO</t>
  </si>
  <si>
    <t>BA¥OS PUBLICOS</t>
  </si>
  <si>
    <t>ENTRADA DEPORTIVA</t>
  </si>
  <si>
    <t>USO DE LOCALES EN MERCADOS</t>
  </si>
  <si>
    <t>OCUPACION DE LA VIA PUBLICA</t>
  </si>
  <si>
    <t>USO DE CANCHA DE FUT BOL URUGUAYO</t>
  </si>
  <si>
    <t>RENTA DE MAQUINARIA  HORA MAQUINARIA</t>
  </si>
  <si>
    <t>INSCRIPCION  Y/O REFRENDO PADRON PROVEED</t>
  </si>
  <si>
    <t>INSCRIPCION Y/O REFRENDO PADRON CONTRATI</t>
  </si>
  <si>
    <t>INSCRIPCION Y/O REFRENDO PADRON DE PREST</t>
  </si>
  <si>
    <t>BASES P-CONCURSO X LICITACION</t>
  </si>
  <si>
    <t>FORMAS VALORADAS</t>
  </si>
  <si>
    <t>EVENTOS SOCIALES</t>
  </si>
  <si>
    <t>RENTA DE CANCHA EMPASTADA</t>
  </si>
  <si>
    <t>ARRENDAMIENTO, EXPLOTACION, USO O ENAJEN</t>
  </si>
  <si>
    <t>PRODUCTOS FINANCIEROS</t>
  </si>
  <si>
    <t>1.1.5.0</t>
  </si>
  <si>
    <t>REZAGOS</t>
  </si>
  <si>
    <t>REPARACION DA¥OS RENUNCIA OFENDIDOS</t>
  </si>
  <si>
    <t>REINTEGROS RESPONSABILIDADES ADMINISTRAT</t>
  </si>
  <si>
    <t>DONATIVOS O SUBSIDIOS</t>
  </si>
  <si>
    <t>HERENCIAS O LEGADOS</t>
  </si>
  <si>
    <t>ADMISTRACION DE IMPUESTOS, ORIGINADOS PO</t>
  </si>
  <si>
    <t>1.1.8.0</t>
  </si>
  <si>
    <t>FONDO GENERAL</t>
  </si>
  <si>
    <t>FONDO DE FOMENTO</t>
  </si>
  <si>
    <t>FONDO DE FISCALIZACION FOFIES</t>
  </si>
  <si>
    <t>IEPS DE GASOLINA Y DIESEL</t>
  </si>
  <si>
    <t>FONDO COMPENSACION ISAN</t>
  </si>
  <si>
    <t>IEPS (IMPUESTO ESPECIAL SOBRE PRODUCCION</t>
  </si>
  <si>
    <t>DERECHOS POR LICENCIAS DE FUNCIONAMIENTO</t>
  </si>
  <si>
    <t>IMPUESTO SOBRE TENENCIA O USO DE VEHICUL</t>
  </si>
  <si>
    <t>FONDO DE INFRAESTRUCTURA SOCIAL MUNICIPA</t>
  </si>
  <si>
    <t>FONDO PARA FORTALECIMIENTO MUNICIPAL</t>
  </si>
  <si>
    <t>PROGRAMA FONHAPO</t>
  </si>
  <si>
    <t>INSTITUTO ESTATAL DE LA CULTURA</t>
  </si>
  <si>
    <t>FIDEIC ESTATAL 2012 5066717</t>
  </si>
  <si>
    <t>PAV CALLE AL CANO, COL OJO DE AGUA</t>
  </si>
  <si>
    <t>PAV DE CALLE LAZARO CARDENAS, COL PORTUG</t>
  </si>
  <si>
    <t>MEJORAMIENTO DE VIVIENDA 2013</t>
  </si>
  <si>
    <t>SUM E INST DE BAÑO DIGNO COM EL CAPORAL</t>
  </si>
  <si>
    <t>SUM E INST DE BAÑO DIGNO COM LAS MARGARI</t>
  </si>
  <si>
    <t>SUM E INST DE BAÑO DIGNO COM RANCHO NVO</t>
  </si>
  <si>
    <t>SUM E INST DE BAÑO DIGNO COM SAN JOSE DE</t>
  </si>
  <si>
    <t>SUM E INST DE BAÑO DIGNO COM SAUCITO DE</t>
  </si>
  <si>
    <t>SUM E INST DE BAÑO DIGNO COM TINAJA DE C</t>
  </si>
  <si>
    <t>SUM E INST DE BAÑO DIGNO COM LAS COLORAD</t>
  </si>
  <si>
    <t>SUM E INST DE BAÑO DIGNO EN LA COM SAN J</t>
  </si>
  <si>
    <t>SUM E INST DE BAÑO DIGNO COM LA CHARCA</t>
  </si>
  <si>
    <t>SUM E INST DE BAÑO DIGNO COM PASTITA</t>
  </si>
  <si>
    <t>DRENAJE SANITARIO COM. EL CHARCON Y LA G</t>
  </si>
  <si>
    <t>SUM E INST DE BAÑO DIGNO EN LA COM ELTEP</t>
  </si>
  <si>
    <t>SUM E INST DE BAÑO DIGNO EN LA COM TULTI</t>
  </si>
  <si>
    <t>SUM E INST DE BAÑO DIGNO EN LA COM LAS C</t>
  </si>
  <si>
    <t>SUM E INST DE BAÑO DIGNO EN LA COM EL NO</t>
  </si>
  <si>
    <t xml:space="preserve">         583.33%</t>
  </si>
  <si>
    <t>SUM E INST DE BAÑO DIGNO EN LA COM GUAYA</t>
  </si>
  <si>
    <t xml:space="preserve">          -0.00%</t>
  </si>
  <si>
    <t>AMPLIACION RED ELECTRICA HUIZACHE DE SER</t>
  </si>
  <si>
    <t>AMPLIACION RED ELECTRICA EL CAPORAL</t>
  </si>
  <si>
    <t>PAVIMENTACION C SAN JUDAS TADEO 1ER ETAP</t>
  </si>
  <si>
    <t>ADQ. LOTE MATERIAL PROGRAMA FAMI 2013</t>
  </si>
  <si>
    <t>VIVIENDA DIGNA 2013</t>
  </si>
  <si>
    <t>1.1.9.0</t>
  </si>
  <si>
    <t>REMANENTE FI 2010</t>
  </si>
  <si>
    <t>REMANENTE FI 2005</t>
  </si>
  <si>
    <t xml:space="preserve">         100.09%</t>
  </si>
  <si>
    <t xml:space="preserve">         114.95%</t>
  </si>
  <si>
    <t>Derechos, Productos y Aprovechamientos Corrientes</t>
  </si>
  <si>
    <t>Rentas de la Propiedad</t>
  </si>
  <si>
    <t>Transferencias, Asignaciones y Donativos Corriente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</si>
</sst>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39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11"/>
      <color indexed="8"/>
      <name val="Calibri"/>
      <family val="2"/>
    </font>
    <font>
      <sz val="8"/>
      <color indexed="60"/>
      <name val="Arial"/>
      <family val="2"/>
    </font>
    <font>
      <sz val="10"/>
      <color indexed="8"/>
      <name val="Times New Roman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11"/>
      <color theme="1"/>
      <name val="Calibri"/>
      <family val="2"/>
    </font>
    <font>
      <sz val="8"/>
      <color rgb="FF9C6500"/>
      <name val="Arial"/>
      <family val="2"/>
    </font>
    <font>
      <sz val="10"/>
      <color theme="1"/>
      <name val="Times New Roman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164" fontId="2" fillId="0" borderId="0" applyFont="0" applyFill="0" applyBorder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0" fillId="31" borderId="0" applyNumberFormat="0" applyBorder="0" applyAlignment="0" applyProtection="0"/>
    <xf numFmtId="0" fontId="29" fillId="0" borderId="0">
      <alignment/>
      <protection/>
    </xf>
    <xf numFmtId="0" fontId="2" fillId="0" borderId="0">
      <alignment/>
      <protection/>
    </xf>
    <xf numFmtId="0" fontId="3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6" fillId="0" borderId="8" applyNumberFormat="0" applyFill="0" applyAlignment="0" applyProtection="0"/>
    <xf numFmtId="0" fontId="38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38" fillId="0" borderId="0" xfId="54" applyFont="1" applyFill="1" applyBorder="1" applyAlignment="1">
      <alignment vertical="top"/>
      <protection/>
    </xf>
    <xf numFmtId="0" fontId="0" fillId="0" borderId="0" xfId="54" applyFont="1" applyFill="1" applyBorder="1" applyAlignment="1">
      <alignment horizontal="center" vertical="top"/>
      <protection/>
    </xf>
    <xf numFmtId="0" fontId="0" fillId="0" borderId="0" xfId="54" applyFont="1" applyFill="1" applyBorder="1" applyAlignment="1">
      <alignment vertical="top"/>
      <protection/>
    </xf>
    <xf numFmtId="4" fontId="0" fillId="0" borderId="0" xfId="54" applyNumberFormat="1" applyFont="1" applyFill="1" applyBorder="1" applyAlignment="1" applyProtection="1">
      <alignment vertical="top"/>
      <protection locked="0"/>
    </xf>
    <xf numFmtId="4" fontId="38" fillId="0" borderId="0" xfId="54" applyNumberFormat="1" applyFont="1" applyFill="1" applyBorder="1" applyAlignment="1" applyProtection="1">
      <alignment vertical="top"/>
      <protection locked="0"/>
    </xf>
    <xf numFmtId="4" fontId="38" fillId="0" borderId="0" xfId="49" applyNumberFormat="1" applyFont="1" applyFill="1" applyBorder="1" applyAlignment="1" applyProtection="1">
      <alignment vertical="top"/>
      <protection locked="0"/>
    </xf>
    <xf numFmtId="0" fontId="0" fillId="0" borderId="0" xfId="54" applyFont="1" applyFill="1" applyBorder="1" applyAlignment="1" applyProtection="1">
      <alignment horizontal="center" vertical="top"/>
      <protection locked="0"/>
    </xf>
    <xf numFmtId="0" fontId="38" fillId="0" borderId="0" xfId="54" applyFont="1" applyFill="1" applyBorder="1" applyAlignment="1" applyProtection="1">
      <alignment vertical="top" wrapText="1"/>
      <protection locked="0"/>
    </xf>
    <xf numFmtId="0" fontId="0" fillId="0" borderId="0" xfId="54" applyFont="1" applyFill="1" applyBorder="1" applyAlignment="1" applyProtection="1">
      <alignment horizontal="justify" vertical="top" wrapText="1"/>
      <protection locked="0"/>
    </xf>
    <xf numFmtId="0" fontId="38" fillId="0" borderId="0" xfId="54" applyFont="1" applyFill="1" applyBorder="1" applyAlignment="1" applyProtection="1">
      <alignment horizontal="justify" vertical="top" wrapText="1"/>
      <protection locked="0"/>
    </xf>
    <xf numFmtId="49" fontId="0" fillId="0" borderId="0" xfId="54" applyNumberFormat="1" applyFont="1" applyFill="1" applyBorder="1" applyAlignment="1" applyProtection="1">
      <alignment horizontal="center" vertical="top"/>
      <protection locked="0"/>
    </xf>
    <xf numFmtId="0" fontId="38" fillId="28" borderId="10" xfId="54" applyFont="1" applyFill="1" applyBorder="1" applyAlignment="1">
      <alignment horizontal="center" vertical="center"/>
      <protection/>
    </xf>
    <xf numFmtId="0" fontId="38" fillId="28" borderId="10" xfId="54" applyFont="1" applyFill="1" applyBorder="1" applyAlignment="1">
      <alignment horizontal="center" vertical="center" wrapText="1"/>
      <protection/>
    </xf>
    <xf numFmtId="0" fontId="0" fillId="0" borderId="0" xfId="54" applyFont="1" applyFill="1" applyBorder="1" applyAlignment="1" applyProtection="1">
      <alignment vertical="top"/>
      <protection locked="0"/>
    </xf>
    <xf numFmtId="0" fontId="38" fillId="28" borderId="11" xfId="54" applyFont="1" applyFill="1" applyBorder="1" applyAlignment="1">
      <alignment horizontal="center" vertical="center"/>
      <protection/>
    </xf>
    <xf numFmtId="4" fontId="38" fillId="0" borderId="12" xfId="54" applyNumberFormat="1" applyFont="1" applyFill="1" applyBorder="1" applyAlignment="1" applyProtection="1">
      <alignment vertical="top"/>
      <protection locked="0"/>
    </xf>
    <xf numFmtId="4" fontId="38" fillId="0" borderId="13" xfId="54" applyNumberFormat="1" applyFont="1" applyFill="1" applyBorder="1" applyAlignment="1" applyProtection="1">
      <alignment vertical="top"/>
      <protection locked="0"/>
    </xf>
    <xf numFmtId="4" fontId="0" fillId="0" borderId="13" xfId="54" applyNumberFormat="1" applyFont="1" applyFill="1" applyBorder="1" applyAlignment="1" applyProtection="1">
      <alignment vertical="top"/>
      <protection locked="0"/>
    </xf>
    <xf numFmtId="4" fontId="0" fillId="0" borderId="14" xfId="54" applyNumberFormat="1" applyFont="1" applyFill="1" applyBorder="1" applyAlignment="1" applyProtection="1">
      <alignment vertical="top"/>
      <protection locked="0"/>
    </xf>
    <xf numFmtId="4" fontId="0" fillId="0" borderId="15" xfId="54" applyNumberFormat="1" applyFont="1" applyFill="1" applyBorder="1" applyAlignment="1" applyProtection="1">
      <alignment vertical="top"/>
      <protection locked="0"/>
    </xf>
    <xf numFmtId="0" fontId="24" fillId="0" borderId="16" xfId="55" applyFont="1" applyBorder="1" applyAlignment="1" applyProtection="1">
      <alignment horizontal="center" vertical="top"/>
      <protection/>
    </xf>
    <xf numFmtId="0" fontId="38" fillId="0" borderId="12" xfId="54" applyFont="1" applyFill="1" applyBorder="1" applyAlignment="1" applyProtection="1">
      <alignment vertical="top" wrapText="1"/>
      <protection/>
    </xf>
    <xf numFmtId="0" fontId="0" fillId="0" borderId="17" xfId="54" applyFont="1" applyFill="1" applyBorder="1" applyAlignment="1" applyProtection="1">
      <alignment horizontal="center" vertical="top"/>
      <protection/>
    </xf>
    <xf numFmtId="0" fontId="0" fillId="0" borderId="0" xfId="54" applyFont="1" applyFill="1" applyBorder="1" applyAlignment="1" applyProtection="1">
      <alignment vertical="top" wrapText="1"/>
      <protection/>
    </xf>
    <xf numFmtId="0" fontId="0" fillId="0" borderId="0" xfId="54" applyFont="1" applyFill="1" applyBorder="1" applyAlignment="1" applyProtection="1">
      <alignment horizontal="justify" vertical="top" wrapText="1"/>
      <protection/>
    </xf>
    <xf numFmtId="0" fontId="0" fillId="0" borderId="18" xfId="54" applyFont="1" applyFill="1" applyBorder="1" applyAlignment="1" applyProtection="1">
      <alignment horizontal="center" vertical="top"/>
      <protection/>
    </xf>
    <xf numFmtId="0" fontId="0" fillId="0" borderId="14" xfId="54" applyFont="1" applyFill="1" applyBorder="1" applyAlignment="1" applyProtection="1">
      <alignment horizontal="justify" vertical="top" wrapText="1"/>
      <protection/>
    </xf>
    <xf numFmtId="0" fontId="38" fillId="28" borderId="10" xfId="54" applyFont="1" applyFill="1" applyBorder="1" applyAlignment="1" applyProtection="1">
      <alignment horizontal="center" vertical="center"/>
      <protection/>
    </xf>
    <xf numFmtId="0" fontId="0" fillId="0" borderId="0" xfId="54" applyFont="1" applyFill="1" applyBorder="1" applyAlignment="1" applyProtection="1">
      <alignment horizontal="center" vertical="top"/>
      <protection/>
    </xf>
    <xf numFmtId="0" fontId="0" fillId="0" borderId="0" xfId="54" applyFont="1" applyFill="1" applyBorder="1" applyAlignment="1" applyProtection="1">
      <alignment vertical="top"/>
      <protection/>
    </xf>
    <xf numFmtId="4" fontId="38" fillId="0" borderId="0" xfId="54" applyNumberFormat="1" applyFont="1" applyFill="1" applyBorder="1" applyAlignment="1" applyProtection="1">
      <alignment vertical="top"/>
      <protection/>
    </xf>
    <xf numFmtId="4" fontId="0" fillId="0" borderId="0" xfId="54" applyNumberFormat="1" applyFont="1" applyFill="1" applyBorder="1" applyAlignment="1" applyProtection="1">
      <alignment vertical="top"/>
      <protection/>
    </xf>
    <xf numFmtId="0" fontId="38" fillId="0" borderId="0" xfId="54" applyFont="1" applyFill="1" applyBorder="1" applyAlignment="1" applyProtection="1">
      <alignment horizontal="justify" vertical="top" wrapText="1"/>
      <protection/>
    </xf>
    <xf numFmtId="0" fontId="24" fillId="0" borderId="0" xfId="55" applyFont="1" applyBorder="1" applyAlignment="1" applyProtection="1">
      <alignment horizontal="center" vertical="top"/>
      <protection/>
    </xf>
    <xf numFmtId="0" fontId="38" fillId="0" borderId="12" xfId="54" applyFont="1" applyFill="1" applyBorder="1" applyAlignment="1" applyProtection="1">
      <alignment vertical="top" wrapText="1"/>
      <protection/>
    </xf>
    <xf numFmtId="0" fontId="24" fillId="0" borderId="0" xfId="55" applyFont="1" applyBorder="1" applyAlignment="1" applyProtection="1">
      <alignment horizontal="center" vertical="top"/>
      <protection hidden="1"/>
    </xf>
    <xf numFmtId="0" fontId="0" fillId="0" borderId="0" xfId="0" applyAlignment="1" applyProtection="1">
      <alignment/>
      <protection hidden="1"/>
    </xf>
    <xf numFmtId="0" fontId="38" fillId="0" borderId="0" xfId="54" applyFont="1" applyFill="1" applyBorder="1" applyAlignment="1" applyProtection="1">
      <alignment vertical="top"/>
      <protection locked="0"/>
    </xf>
    <xf numFmtId="0" fontId="38" fillId="0" borderId="0" xfId="54" applyFont="1" applyFill="1" applyBorder="1" applyAlignment="1" applyProtection="1">
      <alignment horizontal="center" vertical="top"/>
      <protection locked="0"/>
    </xf>
    <xf numFmtId="0" fontId="0" fillId="0" borderId="17" xfId="54" applyFont="1" applyFill="1" applyBorder="1" applyAlignment="1" applyProtection="1">
      <alignment vertical="top"/>
      <protection locked="0"/>
    </xf>
    <xf numFmtId="10" fontId="38" fillId="0" borderId="0" xfId="60" applyNumberFormat="1" applyFont="1" applyFill="1" applyBorder="1" applyAlignment="1" applyProtection="1">
      <alignment vertical="top"/>
      <protection locked="0"/>
    </xf>
    <xf numFmtId="49" fontId="0" fillId="0" borderId="17" xfId="54" applyNumberFormat="1" applyFont="1" applyFill="1" applyBorder="1" applyAlignment="1" applyProtection="1">
      <alignment vertical="top"/>
      <protection locked="0"/>
    </xf>
    <xf numFmtId="49" fontId="0" fillId="0" borderId="0" xfId="54" applyNumberFormat="1" applyFont="1" applyFill="1" applyBorder="1" applyAlignment="1" applyProtection="1">
      <alignment vertical="top"/>
      <protection locked="0"/>
    </xf>
    <xf numFmtId="0" fontId="38" fillId="28" borderId="19" xfId="54" applyFont="1" applyFill="1" applyBorder="1" applyAlignment="1" applyProtection="1">
      <alignment horizontal="center" vertical="center" wrapText="1"/>
      <protection locked="0"/>
    </xf>
    <xf numFmtId="0" fontId="38" fillId="28" borderId="20" xfId="54" applyFont="1" applyFill="1" applyBorder="1" applyAlignment="1" applyProtection="1">
      <alignment horizontal="center" vertical="center" wrapText="1"/>
      <protection locked="0"/>
    </xf>
    <xf numFmtId="0" fontId="38" fillId="28" borderId="21" xfId="54" applyFont="1" applyFill="1" applyBorder="1" applyAlignment="1" applyProtection="1">
      <alignment horizontal="center" vertical="center" wrapText="1"/>
      <protection locked="0"/>
    </xf>
    <xf numFmtId="4" fontId="0" fillId="0" borderId="0" xfId="54" applyNumberFormat="1" applyFont="1" applyFill="1" applyBorder="1" applyAlignment="1" applyProtection="1">
      <alignment horizontal="right" vertical="top"/>
      <protection locked="0"/>
    </xf>
    <xf numFmtId="0" fontId="0" fillId="0" borderId="0" xfId="54" applyFont="1" applyFill="1" applyBorder="1" applyAlignment="1" applyProtection="1" quotePrefix="1">
      <alignment horizontal="right" vertical="top"/>
      <protection locked="0"/>
    </xf>
    <xf numFmtId="0" fontId="0" fillId="0" borderId="0" xfId="54" applyFont="1" applyFill="1" applyBorder="1" applyAlignment="1" applyProtection="1">
      <alignment horizontal="right" vertical="top"/>
      <protection locked="0"/>
    </xf>
    <xf numFmtId="4" fontId="38" fillId="0" borderId="0" xfId="54" applyNumberFormat="1" applyFont="1" applyFill="1" applyBorder="1" applyAlignment="1" applyProtection="1">
      <alignment horizontal="right" vertical="top"/>
      <protection locked="0"/>
    </xf>
    <xf numFmtId="4" fontId="0" fillId="0" borderId="0" xfId="54" applyNumberFormat="1" applyFont="1" applyFill="1" applyBorder="1" applyAlignment="1" applyProtection="1" quotePrefix="1">
      <alignment horizontal="right" vertical="top"/>
      <protection locked="0"/>
    </xf>
    <xf numFmtId="4" fontId="38" fillId="0" borderId="0" xfId="54" applyNumberFormat="1" applyFont="1" applyFill="1" applyBorder="1" applyAlignment="1" applyProtection="1" quotePrefix="1">
      <alignment horizontal="right" vertical="top"/>
      <protection locked="0"/>
    </xf>
    <xf numFmtId="4" fontId="0" fillId="0" borderId="13" xfId="54" applyNumberFormat="1" applyFont="1" applyFill="1" applyBorder="1" applyAlignment="1" applyProtection="1">
      <alignment horizontal="right" vertical="top"/>
      <protection locked="0"/>
    </xf>
    <xf numFmtId="4" fontId="38" fillId="0" borderId="12" xfId="54" applyNumberFormat="1" applyFont="1" applyFill="1" applyBorder="1" applyAlignment="1" applyProtection="1">
      <alignment horizontal="right" vertical="top"/>
      <protection locked="0"/>
    </xf>
    <xf numFmtId="4" fontId="38" fillId="0" borderId="12" xfId="54" applyNumberFormat="1" applyFont="1" applyFill="1" applyBorder="1" applyAlignment="1" applyProtection="1" quotePrefix="1">
      <alignment horizontal="right" vertical="top"/>
      <protection locked="0"/>
    </xf>
    <xf numFmtId="4" fontId="38" fillId="0" borderId="22" xfId="54" applyNumberFormat="1" applyFont="1" applyFill="1" applyBorder="1" applyAlignment="1" applyProtection="1">
      <alignment horizontal="right" vertical="top"/>
      <protection locked="0"/>
    </xf>
    <xf numFmtId="0" fontId="0" fillId="0" borderId="0" xfId="54" applyFont="1" applyFill="1" applyBorder="1" applyAlignment="1" applyProtection="1" quotePrefix="1">
      <alignment horizontal="center" vertical="top"/>
      <protection locked="0"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Moneda 2" xfId="52"/>
    <cellStyle name="Neutral" xfId="53"/>
    <cellStyle name="Normal 2" xfId="54"/>
    <cellStyle name="Normal 2 2" xfId="55"/>
    <cellStyle name="Normal 3" xfId="56"/>
    <cellStyle name="Normal 4" xfId="57"/>
    <cellStyle name="Normal 4 2" xfId="58"/>
    <cellStyle name="Notas" xfId="59"/>
    <cellStyle name="Percent" xfId="60"/>
    <cellStyle name="Porcentual 2" xfId="61"/>
    <cellStyle name="Salida" xfId="62"/>
    <cellStyle name="Texto de advertencia" xfId="63"/>
    <cellStyle name="Texto explicativo" xfId="64"/>
    <cellStyle name="Título" xfId="65"/>
    <cellStyle name="Título 1" xfId="66"/>
    <cellStyle name="Título 2" xfId="67"/>
    <cellStyle name="Título 3" xfId="68"/>
    <cellStyle name="Total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9"/>
  <sheetViews>
    <sheetView zoomScalePageLayoutView="0" workbookViewId="0" topLeftCell="A1">
      <pane ySplit="2" topLeftCell="A3" activePane="bottomLeft" state="frozen"/>
      <selection pane="topLeft" activeCell="H25" sqref="H25"/>
      <selection pane="bottomLeft" activeCell="B2" sqref="B2"/>
    </sheetView>
  </sheetViews>
  <sheetFormatPr defaultColWidth="12" defaultRowHeight="11.25"/>
  <cols>
    <col min="1" max="3" width="8.83203125" style="14" customWidth="1"/>
    <col min="4" max="4" width="50.83203125" style="14" customWidth="1"/>
    <col min="5" max="11" width="17.83203125" style="14" customWidth="1"/>
    <col min="12" max="16384" width="12" style="14" customWidth="1"/>
  </cols>
  <sheetData>
    <row r="1" spans="1:11" s="1" customFormat="1" ht="34.5" customHeight="1">
      <c r="A1" s="44" t="s">
        <v>80</v>
      </c>
      <c r="B1" s="45"/>
      <c r="C1" s="45"/>
      <c r="D1" s="45"/>
      <c r="E1" s="45"/>
      <c r="F1" s="45"/>
      <c r="G1" s="45"/>
      <c r="H1" s="45"/>
      <c r="I1" s="45"/>
      <c r="J1" s="45"/>
      <c r="K1" s="46"/>
    </row>
    <row r="2" spans="1:11" s="2" customFormat="1" ht="22.5">
      <c r="A2" s="12" t="s">
        <v>3</v>
      </c>
      <c r="B2" s="12" t="s">
        <v>2</v>
      </c>
      <c r="C2" s="15" t="s">
        <v>1</v>
      </c>
      <c r="D2" s="12" t="s">
        <v>0</v>
      </c>
      <c r="E2" s="13" t="s">
        <v>13</v>
      </c>
      <c r="F2" s="13" t="s">
        <v>14</v>
      </c>
      <c r="G2" s="13" t="s">
        <v>15</v>
      </c>
      <c r="H2" s="13" t="s">
        <v>16</v>
      </c>
      <c r="I2" s="13" t="s">
        <v>20</v>
      </c>
      <c r="J2" s="13" t="s">
        <v>18</v>
      </c>
      <c r="K2" s="13" t="s">
        <v>19</v>
      </c>
    </row>
    <row r="3" spans="1:11" s="3" customFormat="1" ht="11.25">
      <c r="A3" s="36">
        <v>90001</v>
      </c>
      <c r="B3" s="34"/>
      <c r="C3" s="34"/>
      <c r="D3" s="35" t="s">
        <v>4</v>
      </c>
      <c r="E3" s="50">
        <v>126969385.11</v>
      </c>
      <c r="F3" s="50">
        <v>-7451132.94</v>
      </c>
      <c r="G3" s="50">
        <v>119518252.17</v>
      </c>
      <c r="H3" s="50">
        <v>0</v>
      </c>
      <c r="I3" s="50">
        <v>119624153.29</v>
      </c>
      <c r="J3" s="52" t="s">
        <v>182</v>
      </c>
      <c r="K3" s="50">
        <v>0</v>
      </c>
    </row>
    <row r="4" spans="1:11" ht="11.25">
      <c r="A4" s="7">
        <v>4</v>
      </c>
      <c r="B4" s="7" t="s">
        <v>81</v>
      </c>
      <c r="C4" s="7">
        <v>11</v>
      </c>
      <c r="D4" s="8" t="s">
        <v>82</v>
      </c>
      <c r="E4" s="50">
        <v>1040</v>
      </c>
      <c r="F4" s="50">
        <v>-1040</v>
      </c>
      <c r="G4" s="50">
        <v>0</v>
      </c>
      <c r="H4" s="50">
        <v>0</v>
      </c>
      <c r="I4" s="50">
        <v>0</v>
      </c>
      <c r="J4" s="50"/>
      <c r="K4" s="50">
        <v>0</v>
      </c>
    </row>
    <row r="5" spans="1:11" ht="11.25">
      <c r="A5" s="7">
        <v>4</v>
      </c>
      <c r="B5" s="7" t="s">
        <v>81</v>
      </c>
      <c r="C5" s="7">
        <v>11</v>
      </c>
      <c r="D5" s="9" t="s">
        <v>83</v>
      </c>
      <c r="E5" s="47">
        <v>1040</v>
      </c>
      <c r="F5" s="47">
        <v>-1040</v>
      </c>
      <c r="G5" s="47">
        <v>0</v>
      </c>
      <c r="H5" s="47">
        <v>0</v>
      </c>
      <c r="I5" s="47">
        <v>0</v>
      </c>
      <c r="J5" s="47"/>
      <c r="K5" s="47">
        <v>0</v>
      </c>
    </row>
    <row r="6" spans="1:11" ht="11.25">
      <c r="A6" s="7">
        <v>4</v>
      </c>
      <c r="B6" s="7" t="s">
        <v>81</v>
      </c>
      <c r="C6" s="7">
        <v>12</v>
      </c>
      <c r="D6" s="9" t="s">
        <v>84</v>
      </c>
      <c r="E6" s="47">
        <v>111362.68</v>
      </c>
      <c r="F6" s="47">
        <v>9580.2</v>
      </c>
      <c r="G6" s="47">
        <v>120942.88</v>
      </c>
      <c r="H6" s="47">
        <v>0</v>
      </c>
      <c r="I6" s="47">
        <v>120942.88</v>
      </c>
      <c r="J6" s="51" t="s">
        <v>78</v>
      </c>
      <c r="K6" s="47">
        <v>9580.2</v>
      </c>
    </row>
    <row r="7" spans="1:11" ht="11.25">
      <c r="A7" s="14">
        <v>4</v>
      </c>
      <c r="B7" s="14" t="s">
        <v>81</v>
      </c>
      <c r="C7" s="14">
        <v>18</v>
      </c>
      <c r="D7" s="14" t="s">
        <v>85</v>
      </c>
      <c r="E7" s="47">
        <v>51760.04</v>
      </c>
      <c r="F7" s="47">
        <v>-51760.04</v>
      </c>
      <c r="G7" s="49">
        <v>0</v>
      </c>
      <c r="H7" s="49">
        <v>0</v>
      </c>
      <c r="I7" s="49">
        <v>0</v>
      </c>
      <c r="J7" s="49"/>
      <c r="K7" s="49">
        <v>0</v>
      </c>
    </row>
    <row r="8" spans="1:11" ht="11.25">
      <c r="A8" s="14">
        <v>4</v>
      </c>
      <c r="B8" s="14" t="s">
        <v>81</v>
      </c>
      <c r="C8" s="14">
        <v>18</v>
      </c>
      <c r="D8" s="14" t="s">
        <v>86</v>
      </c>
      <c r="E8" s="49">
        <v>0</v>
      </c>
      <c r="F8" s="47">
        <v>-52950.56</v>
      </c>
      <c r="G8" s="47">
        <v>-52950.56</v>
      </c>
      <c r="H8" s="49">
        <v>0</v>
      </c>
      <c r="I8" s="47">
        <v>52950.56</v>
      </c>
      <c r="J8" s="48" t="s">
        <v>79</v>
      </c>
      <c r="K8" s="47">
        <v>52950.56</v>
      </c>
    </row>
    <row r="9" spans="1:11" ht="11.25">
      <c r="A9" s="14">
        <v>4</v>
      </c>
      <c r="B9" s="14" t="s">
        <v>81</v>
      </c>
      <c r="C9" s="14">
        <v>31</v>
      </c>
      <c r="D9" s="14" t="s">
        <v>87</v>
      </c>
      <c r="E9" s="49">
        <v>0</v>
      </c>
      <c r="F9" s="47">
        <v>270586</v>
      </c>
      <c r="G9" s="47">
        <v>270586</v>
      </c>
      <c r="H9" s="49">
        <v>0</v>
      </c>
      <c r="I9" s="47">
        <v>270586</v>
      </c>
      <c r="J9" s="48" t="s">
        <v>78</v>
      </c>
      <c r="K9" s="47">
        <v>270586</v>
      </c>
    </row>
    <row r="10" spans="1:11" ht="11.25">
      <c r="A10" s="14">
        <v>4</v>
      </c>
      <c r="B10" s="14" t="s">
        <v>81</v>
      </c>
      <c r="C10" s="14">
        <v>31</v>
      </c>
      <c r="D10" s="14" t="s">
        <v>88</v>
      </c>
      <c r="E10" s="47">
        <v>500000</v>
      </c>
      <c r="F10" s="47">
        <v>-500000</v>
      </c>
      <c r="G10" s="49">
        <v>0</v>
      </c>
      <c r="H10" s="49">
        <v>0</v>
      </c>
      <c r="I10" s="49">
        <v>0</v>
      </c>
      <c r="J10" s="49"/>
      <c r="K10" s="49">
        <v>0</v>
      </c>
    </row>
    <row r="11" spans="1:11" ht="11.25">
      <c r="A11" s="14">
        <v>4</v>
      </c>
      <c r="B11" s="14" t="s">
        <v>81</v>
      </c>
      <c r="C11" s="14">
        <v>31</v>
      </c>
      <c r="D11" s="14" t="s">
        <v>89</v>
      </c>
      <c r="E11" s="47">
        <v>500000</v>
      </c>
      <c r="F11" s="47">
        <v>-425000</v>
      </c>
      <c r="G11" s="47">
        <v>75000</v>
      </c>
      <c r="H11" s="49">
        <v>0</v>
      </c>
      <c r="I11" s="47">
        <v>75000</v>
      </c>
      <c r="J11" s="48" t="s">
        <v>78</v>
      </c>
      <c r="K11" s="49">
        <v>0</v>
      </c>
    </row>
    <row r="12" spans="1:11" ht="11.25">
      <c r="A12" s="14">
        <v>4</v>
      </c>
      <c r="B12" s="14" t="s">
        <v>81</v>
      </c>
      <c r="C12" s="14">
        <v>41</v>
      </c>
      <c r="D12" s="14" t="s">
        <v>90</v>
      </c>
      <c r="E12" s="47">
        <v>111884.17</v>
      </c>
      <c r="F12" s="47">
        <v>12820.43</v>
      </c>
      <c r="G12" s="47">
        <v>124704.6</v>
      </c>
      <c r="H12" s="49">
        <v>0</v>
      </c>
      <c r="I12" s="47">
        <v>124704.6</v>
      </c>
      <c r="J12" s="48" t="s">
        <v>78</v>
      </c>
      <c r="K12" s="47">
        <v>12820.43</v>
      </c>
    </row>
    <row r="13" spans="1:11" ht="11.25">
      <c r="A13" s="14">
        <v>4</v>
      </c>
      <c r="B13" s="14" t="s">
        <v>81</v>
      </c>
      <c r="C13" s="14">
        <v>41</v>
      </c>
      <c r="D13" s="14" t="s">
        <v>91</v>
      </c>
      <c r="E13" s="47">
        <v>364746.25</v>
      </c>
      <c r="F13" s="47">
        <v>-325013.15</v>
      </c>
      <c r="G13" s="47">
        <v>39733.1</v>
      </c>
      <c r="H13" s="49">
        <v>0</v>
      </c>
      <c r="I13" s="47">
        <v>39733.1</v>
      </c>
      <c r="J13" s="48" t="s">
        <v>78</v>
      </c>
      <c r="K13" s="49">
        <v>0</v>
      </c>
    </row>
    <row r="14" spans="1:11" ht="11.25">
      <c r="A14" s="14">
        <v>4</v>
      </c>
      <c r="B14" s="14" t="s">
        <v>81</v>
      </c>
      <c r="C14" s="14">
        <v>41</v>
      </c>
      <c r="D14" s="14" t="s">
        <v>92</v>
      </c>
      <c r="E14" s="47">
        <v>69709.11</v>
      </c>
      <c r="F14" s="47">
        <v>60507.79</v>
      </c>
      <c r="G14" s="47">
        <v>130216.9</v>
      </c>
      <c r="H14" s="49">
        <v>0</v>
      </c>
      <c r="I14" s="47">
        <v>130216.9</v>
      </c>
      <c r="J14" s="48" t="s">
        <v>78</v>
      </c>
      <c r="K14" s="47">
        <v>60507.79</v>
      </c>
    </row>
    <row r="15" spans="1:11" ht="11.25">
      <c r="A15" s="14">
        <v>4</v>
      </c>
      <c r="B15" s="14" t="s">
        <v>93</v>
      </c>
      <c r="C15" s="14">
        <v>11</v>
      </c>
      <c r="D15" s="14" t="s">
        <v>94</v>
      </c>
      <c r="E15" s="47">
        <v>4606160</v>
      </c>
      <c r="F15" s="47">
        <v>-709726.91</v>
      </c>
      <c r="G15" s="47">
        <v>3896433.09</v>
      </c>
      <c r="H15" s="49">
        <v>0</v>
      </c>
      <c r="I15" s="47">
        <v>3896433.09</v>
      </c>
      <c r="J15" s="48" t="s">
        <v>78</v>
      </c>
      <c r="K15" s="49">
        <v>0</v>
      </c>
    </row>
    <row r="16" spans="1:11" ht="11.25">
      <c r="A16" s="14">
        <v>4</v>
      </c>
      <c r="B16" s="14" t="s">
        <v>93</v>
      </c>
      <c r="C16" s="14">
        <v>11</v>
      </c>
      <c r="D16" s="14" t="s">
        <v>95</v>
      </c>
      <c r="E16" s="47">
        <v>182335.76</v>
      </c>
      <c r="F16" s="47">
        <v>-65616.01</v>
      </c>
      <c r="G16" s="47">
        <v>116719.75</v>
      </c>
      <c r="H16" s="49">
        <v>0</v>
      </c>
      <c r="I16" s="47">
        <v>116719.75</v>
      </c>
      <c r="J16" s="48" t="s">
        <v>78</v>
      </c>
      <c r="K16" s="49">
        <v>0</v>
      </c>
    </row>
    <row r="17" spans="1:11" ht="11.25">
      <c r="A17" s="14">
        <v>4</v>
      </c>
      <c r="B17" s="14" t="s">
        <v>93</v>
      </c>
      <c r="C17" s="14">
        <v>11</v>
      </c>
      <c r="D17" s="14" t="s">
        <v>96</v>
      </c>
      <c r="E17" s="47">
        <v>145683.2</v>
      </c>
      <c r="F17" s="47">
        <v>-8121.66</v>
      </c>
      <c r="G17" s="47">
        <v>137561.54</v>
      </c>
      <c r="H17" s="49">
        <v>0</v>
      </c>
      <c r="I17" s="47">
        <v>137561.54</v>
      </c>
      <c r="J17" s="48" t="s">
        <v>78</v>
      </c>
      <c r="K17" s="49">
        <v>0</v>
      </c>
    </row>
    <row r="18" spans="1:11" ht="11.25">
      <c r="A18" s="14">
        <v>4</v>
      </c>
      <c r="B18" s="14" t="s">
        <v>93</v>
      </c>
      <c r="C18" s="14">
        <v>11</v>
      </c>
      <c r="D18" s="14" t="s">
        <v>97</v>
      </c>
      <c r="E18" s="47">
        <v>1040</v>
      </c>
      <c r="F18" s="47">
        <v>-1040</v>
      </c>
      <c r="G18" s="49">
        <v>0</v>
      </c>
      <c r="H18" s="49">
        <v>0</v>
      </c>
      <c r="I18" s="49">
        <v>0</v>
      </c>
      <c r="J18" s="49"/>
      <c r="K18" s="49">
        <v>0</v>
      </c>
    </row>
    <row r="19" spans="1:11" ht="11.25">
      <c r="A19" s="14">
        <v>4</v>
      </c>
      <c r="B19" s="14" t="s">
        <v>93</v>
      </c>
      <c r="C19" s="14">
        <v>43</v>
      </c>
      <c r="D19" s="14" t="s">
        <v>98</v>
      </c>
      <c r="E19" s="47">
        <v>166944.03</v>
      </c>
      <c r="F19" s="47">
        <v>-160400.53</v>
      </c>
      <c r="G19" s="47">
        <v>6543.5</v>
      </c>
      <c r="H19" s="49">
        <v>0</v>
      </c>
      <c r="I19" s="47">
        <v>6543.5</v>
      </c>
      <c r="J19" s="48" t="s">
        <v>78</v>
      </c>
      <c r="K19" s="49">
        <v>0</v>
      </c>
    </row>
    <row r="20" spans="1:11" ht="11.25">
      <c r="A20" s="14">
        <v>4</v>
      </c>
      <c r="B20" s="14" t="s">
        <v>93</v>
      </c>
      <c r="C20" s="14">
        <v>43</v>
      </c>
      <c r="D20" s="14" t="s">
        <v>99</v>
      </c>
      <c r="E20" s="47">
        <v>7644.77</v>
      </c>
      <c r="F20" s="49">
        <v>-600.47</v>
      </c>
      <c r="G20" s="47">
        <v>7044.3</v>
      </c>
      <c r="H20" s="49">
        <v>0</v>
      </c>
      <c r="I20" s="47">
        <v>7044.3</v>
      </c>
      <c r="J20" s="48" t="s">
        <v>78</v>
      </c>
      <c r="K20" s="49">
        <v>0</v>
      </c>
    </row>
    <row r="21" spans="1:11" ht="11.25">
      <c r="A21" s="14">
        <v>4</v>
      </c>
      <c r="B21" s="14" t="s">
        <v>93</v>
      </c>
      <c r="C21" s="14">
        <v>43</v>
      </c>
      <c r="D21" s="14" t="s">
        <v>100</v>
      </c>
      <c r="E21" s="47">
        <v>483784.84</v>
      </c>
      <c r="F21" s="47">
        <v>-14736.49</v>
      </c>
      <c r="G21" s="47">
        <v>469048.35</v>
      </c>
      <c r="H21" s="49">
        <v>0</v>
      </c>
      <c r="I21" s="47">
        <v>469048.35</v>
      </c>
      <c r="J21" s="48" t="s">
        <v>78</v>
      </c>
      <c r="K21" s="49">
        <v>0</v>
      </c>
    </row>
    <row r="22" spans="1:11" ht="11.25">
      <c r="A22" s="14">
        <v>4</v>
      </c>
      <c r="B22" s="14" t="s">
        <v>93</v>
      </c>
      <c r="C22" s="14">
        <v>43</v>
      </c>
      <c r="D22" s="14" t="s">
        <v>101</v>
      </c>
      <c r="E22" s="47">
        <v>967208.36</v>
      </c>
      <c r="F22" s="47">
        <v>87594.24</v>
      </c>
      <c r="G22" s="47">
        <v>1054802.6</v>
      </c>
      <c r="H22" s="49">
        <v>0</v>
      </c>
      <c r="I22" s="47">
        <v>1054802.6</v>
      </c>
      <c r="J22" s="48" t="s">
        <v>78</v>
      </c>
      <c r="K22" s="47">
        <v>87594.24</v>
      </c>
    </row>
    <row r="23" spans="1:11" ht="11.25">
      <c r="A23" s="14">
        <v>4</v>
      </c>
      <c r="B23" s="14" t="s">
        <v>93</v>
      </c>
      <c r="C23" s="14">
        <v>43</v>
      </c>
      <c r="D23" s="14" t="s">
        <v>102</v>
      </c>
      <c r="E23" s="47">
        <v>44154.83</v>
      </c>
      <c r="F23" s="47">
        <v>48516.41</v>
      </c>
      <c r="G23" s="47">
        <v>92671.24</v>
      </c>
      <c r="H23" s="49">
        <v>0</v>
      </c>
      <c r="I23" s="47">
        <v>92671.24</v>
      </c>
      <c r="J23" s="48" t="s">
        <v>78</v>
      </c>
      <c r="K23" s="47">
        <v>48516.41</v>
      </c>
    </row>
    <row r="24" spans="1:11" ht="11.25">
      <c r="A24" s="14">
        <v>4</v>
      </c>
      <c r="B24" s="14" t="s">
        <v>93</v>
      </c>
      <c r="C24" s="14">
        <v>43</v>
      </c>
      <c r="D24" s="14" t="s">
        <v>103</v>
      </c>
      <c r="E24" s="47">
        <v>7977.61</v>
      </c>
      <c r="F24" s="47">
        <v>-5947.12</v>
      </c>
      <c r="G24" s="47">
        <v>2030.49</v>
      </c>
      <c r="H24" s="49">
        <v>0</v>
      </c>
      <c r="I24" s="47">
        <v>2030.49</v>
      </c>
      <c r="J24" s="48" t="s">
        <v>78</v>
      </c>
      <c r="K24" s="49">
        <v>0</v>
      </c>
    </row>
    <row r="25" spans="1:11" ht="11.25">
      <c r="A25" s="14">
        <v>4</v>
      </c>
      <c r="B25" s="14" t="s">
        <v>93</v>
      </c>
      <c r="C25" s="14">
        <v>43</v>
      </c>
      <c r="D25" s="14" t="s">
        <v>104</v>
      </c>
      <c r="E25" s="47">
        <v>18136.52</v>
      </c>
      <c r="F25" s="47">
        <v>-18136.52</v>
      </c>
      <c r="G25" s="49">
        <v>0</v>
      </c>
      <c r="H25" s="49">
        <v>0</v>
      </c>
      <c r="I25" s="49">
        <v>0</v>
      </c>
      <c r="J25" s="49"/>
      <c r="K25" s="49">
        <v>0</v>
      </c>
    </row>
    <row r="26" spans="1:11" ht="11.25">
      <c r="A26" s="14">
        <v>4</v>
      </c>
      <c r="B26" s="14" t="s">
        <v>93</v>
      </c>
      <c r="C26" s="14">
        <v>43</v>
      </c>
      <c r="D26" s="14" t="s">
        <v>105</v>
      </c>
      <c r="E26" s="47">
        <v>1040</v>
      </c>
      <c r="F26" s="47">
        <v>-1040</v>
      </c>
      <c r="G26" s="49">
        <v>0</v>
      </c>
      <c r="H26" s="49">
        <v>0</v>
      </c>
      <c r="I26" s="49">
        <v>0</v>
      </c>
      <c r="J26" s="49"/>
      <c r="K26" s="49">
        <v>0</v>
      </c>
    </row>
    <row r="27" spans="1:11" ht="11.25">
      <c r="A27" s="14">
        <v>4</v>
      </c>
      <c r="B27" s="14" t="s">
        <v>93</v>
      </c>
      <c r="C27" s="14">
        <v>43</v>
      </c>
      <c r="D27" s="14" t="s">
        <v>106</v>
      </c>
      <c r="E27" s="47">
        <v>1040</v>
      </c>
      <c r="F27" s="47">
        <v>6101.26</v>
      </c>
      <c r="G27" s="47">
        <v>7141.26</v>
      </c>
      <c r="H27" s="49">
        <v>0</v>
      </c>
      <c r="I27" s="47">
        <v>7141.26</v>
      </c>
      <c r="J27" s="48" t="s">
        <v>78</v>
      </c>
      <c r="K27" s="47">
        <v>6101.26</v>
      </c>
    </row>
    <row r="28" spans="1:11" ht="11.25">
      <c r="A28" s="14">
        <v>4</v>
      </c>
      <c r="B28" s="14" t="s">
        <v>93</v>
      </c>
      <c r="C28" s="14">
        <v>43</v>
      </c>
      <c r="D28" s="14" t="s">
        <v>107</v>
      </c>
      <c r="E28" s="47">
        <v>160797.8</v>
      </c>
      <c r="F28" s="47">
        <v>-38176.57</v>
      </c>
      <c r="G28" s="47">
        <v>122621.23</v>
      </c>
      <c r="H28" s="49">
        <v>0</v>
      </c>
      <c r="I28" s="47">
        <v>122621.23</v>
      </c>
      <c r="J28" s="48" t="s">
        <v>78</v>
      </c>
      <c r="K28" s="49">
        <v>0</v>
      </c>
    </row>
    <row r="29" spans="1:11" ht="11.25">
      <c r="A29" s="14">
        <v>4</v>
      </c>
      <c r="B29" s="14" t="s">
        <v>93</v>
      </c>
      <c r="C29" s="14">
        <v>43</v>
      </c>
      <c r="D29" s="14" t="s">
        <v>108</v>
      </c>
      <c r="E29" s="47">
        <v>25292.26</v>
      </c>
      <c r="F29" s="47">
        <v>43339.98</v>
      </c>
      <c r="G29" s="47">
        <v>68632.24</v>
      </c>
      <c r="H29" s="49">
        <v>0</v>
      </c>
      <c r="I29" s="47">
        <v>68632.24</v>
      </c>
      <c r="J29" s="48" t="s">
        <v>78</v>
      </c>
      <c r="K29" s="47">
        <v>43339.98</v>
      </c>
    </row>
    <row r="30" spans="1:11" ht="11.25">
      <c r="A30" s="14">
        <v>4</v>
      </c>
      <c r="B30" s="14" t="s">
        <v>93</v>
      </c>
      <c r="C30" s="14">
        <v>43</v>
      </c>
      <c r="D30" s="14" t="s">
        <v>109</v>
      </c>
      <c r="E30" s="47">
        <v>10400</v>
      </c>
      <c r="F30" s="47">
        <v>-10400</v>
      </c>
      <c r="G30" s="49">
        <v>0</v>
      </c>
      <c r="H30" s="49">
        <v>0</v>
      </c>
      <c r="I30" s="49">
        <v>0</v>
      </c>
      <c r="J30" s="49"/>
      <c r="K30" s="49">
        <v>0</v>
      </c>
    </row>
    <row r="31" spans="1:11" ht="11.25">
      <c r="A31" s="14">
        <v>4</v>
      </c>
      <c r="B31" s="14" t="s">
        <v>93</v>
      </c>
      <c r="C31" s="14">
        <v>43</v>
      </c>
      <c r="D31" s="14" t="s">
        <v>110</v>
      </c>
      <c r="E31" s="47">
        <v>9139.83</v>
      </c>
      <c r="F31" s="47">
        <v>-2436.58</v>
      </c>
      <c r="G31" s="47">
        <v>6703.25</v>
      </c>
      <c r="H31" s="49">
        <v>0</v>
      </c>
      <c r="I31" s="47">
        <v>6703.25</v>
      </c>
      <c r="J31" s="48" t="s">
        <v>78</v>
      </c>
      <c r="K31" s="49">
        <v>0</v>
      </c>
    </row>
    <row r="32" spans="1:11" ht="11.25">
      <c r="A32" s="14">
        <v>4</v>
      </c>
      <c r="B32" s="14" t="s">
        <v>93</v>
      </c>
      <c r="C32" s="14">
        <v>59</v>
      </c>
      <c r="D32" s="14" t="s">
        <v>111</v>
      </c>
      <c r="E32" s="47">
        <v>89483.3</v>
      </c>
      <c r="F32" s="47">
        <v>-28148.62</v>
      </c>
      <c r="G32" s="47">
        <v>61334.68</v>
      </c>
      <c r="H32" s="49">
        <v>0</v>
      </c>
      <c r="I32" s="47">
        <v>61334.68</v>
      </c>
      <c r="J32" s="48" t="s">
        <v>78</v>
      </c>
      <c r="K32" s="49">
        <v>0</v>
      </c>
    </row>
    <row r="33" spans="1:11" ht="11.25">
      <c r="A33" s="14">
        <v>4</v>
      </c>
      <c r="B33" s="14" t="s">
        <v>93</v>
      </c>
      <c r="C33" s="14">
        <v>59</v>
      </c>
      <c r="D33" s="14" t="s">
        <v>112</v>
      </c>
      <c r="E33" s="47">
        <v>110370.26</v>
      </c>
      <c r="F33" s="47">
        <v>-25538.2</v>
      </c>
      <c r="G33" s="47">
        <v>84832.06</v>
      </c>
      <c r="H33" s="49">
        <v>0</v>
      </c>
      <c r="I33" s="47">
        <v>84832.06</v>
      </c>
      <c r="J33" s="48" t="s">
        <v>78</v>
      </c>
      <c r="K33" s="49">
        <v>0</v>
      </c>
    </row>
    <row r="34" spans="1:11" ht="11.25">
      <c r="A34" s="14">
        <v>4</v>
      </c>
      <c r="B34" s="14" t="s">
        <v>93</v>
      </c>
      <c r="C34" s="14">
        <v>59</v>
      </c>
      <c r="D34" s="14" t="s">
        <v>113</v>
      </c>
      <c r="E34" s="47">
        <v>1040</v>
      </c>
      <c r="F34" s="47">
        <v>-1019.15</v>
      </c>
      <c r="G34" s="49">
        <v>20.85</v>
      </c>
      <c r="H34" s="49">
        <v>0</v>
      </c>
      <c r="I34" s="49">
        <v>20.85</v>
      </c>
      <c r="J34" s="48" t="s">
        <v>78</v>
      </c>
      <c r="K34" s="49">
        <v>0</v>
      </c>
    </row>
    <row r="35" spans="1:11" ht="11.25">
      <c r="A35" s="14">
        <v>4</v>
      </c>
      <c r="B35" s="14" t="s">
        <v>93</v>
      </c>
      <c r="C35" s="14">
        <v>59</v>
      </c>
      <c r="D35" s="14" t="s">
        <v>114</v>
      </c>
      <c r="E35" s="47">
        <v>1040</v>
      </c>
      <c r="F35" s="47">
        <v>-1040</v>
      </c>
      <c r="G35" s="49">
        <v>0</v>
      </c>
      <c r="H35" s="49">
        <v>0</v>
      </c>
      <c r="I35" s="49">
        <v>0</v>
      </c>
      <c r="J35" s="49"/>
      <c r="K35" s="49">
        <v>0</v>
      </c>
    </row>
    <row r="36" spans="1:11" ht="11.25">
      <c r="A36" s="14">
        <v>4</v>
      </c>
      <c r="B36" s="14" t="s">
        <v>93</v>
      </c>
      <c r="C36" s="14">
        <v>59</v>
      </c>
      <c r="D36" s="14" t="s">
        <v>115</v>
      </c>
      <c r="E36" s="47">
        <v>1689044</v>
      </c>
      <c r="F36" s="47">
        <v>124553.51</v>
      </c>
      <c r="G36" s="47">
        <v>1813597.51</v>
      </c>
      <c r="H36" s="49">
        <v>0</v>
      </c>
      <c r="I36" s="47">
        <v>1813597.51</v>
      </c>
      <c r="J36" s="48" t="s">
        <v>78</v>
      </c>
      <c r="K36" s="47">
        <v>124553.51</v>
      </c>
    </row>
    <row r="37" spans="1:11" ht="11.25">
      <c r="A37" s="14">
        <v>4</v>
      </c>
      <c r="B37" s="14" t="s">
        <v>93</v>
      </c>
      <c r="C37" s="14">
        <v>59</v>
      </c>
      <c r="D37" s="14" t="s">
        <v>116</v>
      </c>
      <c r="E37" s="47">
        <v>23450.71</v>
      </c>
      <c r="F37" s="47">
        <v>63927.29</v>
      </c>
      <c r="G37" s="47">
        <v>87378</v>
      </c>
      <c r="H37" s="49">
        <v>0</v>
      </c>
      <c r="I37" s="47">
        <v>87378</v>
      </c>
      <c r="J37" s="48" t="s">
        <v>78</v>
      </c>
      <c r="K37" s="47">
        <v>63927.29</v>
      </c>
    </row>
    <row r="38" spans="1:11" ht="11.25">
      <c r="A38" s="14">
        <v>4</v>
      </c>
      <c r="B38" s="14" t="s">
        <v>93</v>
      </c>
      <c r="C38" s="14">
        <v>59</v>
      </c>
      <c r="D38" s="14" t="s">
        <v>117</v>
      </c>
      <c r="E38" s="47">
        <v>110119.36</v>
      </c>
      <c r="F38" s="47">
        <v>75024.64</v>
      </c>
      <c r="G38" s="47">
        <v>185144</v>
      </c>
      <c r="H38" s="49">
        <v>0</v>
      </c>
      <c r="I38" s="47">
        <v>185144</v>
      </c>
      <c r="J38" s="48" t="s">
        <v>78</v>
      </c>
      <c r="K38" s="47">
        <v>75024.64</v>
      </c>
    </row>
    <row r="39" spans="1:11" ht="11.25">
      <c r="A39" s="14">
        <v>4</v>
      </c>
      <c r="B39" s="14" t="s">
        <v>93</v>
      </c>
      <c r="C39" s="14">
        <v>59</v>
      </c>
      <c r="D39" s="14" t="s">
        <v>118</v>
      </c>
      <c r="E39" s="47">
        <v>91149.13</v>
      </c>
      <c r="F39" s="47">
        <v>4476.87</v>
      </c>
      <c r="G39" s="47">
        <v>95626</v>
      </c>
      <c r="H39" s="49">
        <v>0</v>
      </c>
      <c r="I39" s="47">
        <v>95626</v>
      </c>
      <c r="J39" s="48" t="s">
        <v>78</v>
      </c>
      <c r="K39" s="47">
        <v>4476.87</v>
      </c>
    </row>
    <row r="40" spans="1:11" ht="11.25">
      <c r="A40" s="14">
        <v>4</v>
      </c>
      <c r="B40" s="14" t="s">
        <v>93</v>
      </c>
      <c r="C40" s="14">
        <v>59</v>
      </c>
      <c r="D40" s="14" t="s">
        <v>119</v>
      </c>
      <c r="E40" s="47">
        <v>215283.78</v>
      </c>
      <c r="F40" s="47">
        <v>-3918.92</v>
      </c>
      <c r="G40" s="47">
        <v>211364.86</v>
      </c>
      <c r="H40" s="49">
        <v>0</v>
      </c>
      <c r="I40" s="47">
        <v>211364.86</v>
      </c>
      <c r="J40" s="48" t="s">
        <v>78</v>
      </c>
      <c r="K40" s="49">
        <v>0</v>
      </c>
    </row>
    <row r="41" spans="1:11" ht="11.25">
      <c r="A41" s="14">
        <v>4</v>
      </c>
      <c r="B41" s="14" t="s">
        <v>93</v>
      </c>
      <c r="C41" s="14">
        <v>59</v>
      </c>
      <c r="D41" s="14" t="s">
        <v>120</v>
      </c>
      <c r="E41" s="47">
        <v>449046.24</v>
      </c>
      <c r="F41" s="47">
        <v>106833.36</v>
      </c>
      <c r="G41" s="47">
        <v>555879.6</v>
      </c>
      <c r="H41" s="49">
        <v>0</v>
      </c>
      <c r="I41" s="47">
        <v>555879.6</v>
      </c>
      <c r="J41" s="48" t="s">
        <v>78</v>
      </c>
      <c r="K41" s="47">
        <v>106833.36</v>
      </c>
    </row>
    <row r="42" spans="1:11" ht="11.25">
      <c r="A42" s="14">
        <v>4</v>
      </c>
      <c r="B42" s="14" t="s">
        <v>93</v>
      </c>
      <c r="C42" s="14">
        <v>59</v>
      </c>
      <c r="D42" s="14" t="s">
        <v>121</v>
      </c>
      <c r="E42" s="47">
        <v>54618.29</v>
      </c>
      <c r="F42" s="47">
        <v>-16433.78</v>
      </c>
      <c r="G42" s="47">
        <v>38184.51</v>
      </c>
      <c r="H42" s="49">
        <v>0</v>
      </c>
      <c r="I42" s="47">
        <v>38184.51</v>
      </c>
      <c r="J42" s="48" t="s">
        <v>78</v>
      </c>
      <c r="K42" s="49">
        <v>0</v>
      </c>
    </row>
    <row r="43" spans="1:11" ht="11.25">
      <c r="A43" s="14">
        <v>4</v>
      </c>
      <c r="B43" s="14" t="s">
        <v>93</v>
      </c>
      <c r="C43" s="14">
        <v>59</v>
      </c>
      <c r="D43" s="14" t="s">
        <v>122</v>
      </c>
      <c r="E43" s="47">
        <v>26000</v>
      </c>
      <c r="F43" s="47">
        <v>-26000</v>
      </c>
      <c r="G43" s="49">
        <v>0</v>
      </c>
      <c r="H43" s="49">
        <v>0</v>
      </c>
      <c r="I43" s="49">
        <v>0</v>
      </c>
      <c r="J43" s="49"/>
      <c r="K43" s="49">
        <v>0</v>
      </c>
    </row>
    <row r="44" spans="1:11" ht="11.25">
      <c r="A44" s="14">
        <v>4</v>
      </c>
      <c r="B44" s="14" t="s">
        <v>93</v>
      </c>
      <c r="C44" s="14">
        <v>59</v>
      </c>
      <c r="D44" s="14" t="s">
        <v>123</v>
      </c>
      <c r="E44" s="47">
        <v>13494.26</v>
      </c>
      <c r="F44" s="47">
        <v>-13494.26</v>
      </c>
      <c r="G44" s="49">
        <v>0</v>
      </c>
      <c r="H44" s="49">
        <v>0</v>
      </c>
      <c r="I44" s="49">
        <v>0</v>
      </c>
      <c r="J44" s="49"/>
      <c r="K44" s="49">
        <v>0</v>
      </c>
    </row>
    <row r="45" spans="1:11" ht="11.25">
      <c r="A45" s="14">
        <v>4</v>
      </c>
      <c r="B45" s="14" t="s">
        <v>93</v>
      </c>
      <c r="C45" s="14">
        <v>59</v>
      </c>
      <c r="D45" s="14" t="s">
        <v>124</v>
      </c>
      <c r="E45" s="47">
        <v>28916.23</v>
      </c>
      <c r="F45" s="47">
        <v>-28916.23</v>
      </c>
      <c r="G45" s="49">
        <v>0</v>
      </c>
      <c r="H45" s="49">
        <v>0</v>
      </c>
      <c r="I45" s="49">
        <v>0</v>
      </c>
      <c r="J45" s="49"/>
      <c r="K45" s="49">
        <v>0</v>
      </c>
    </row>
    <row r="46" spans="1:11" ht="11.25">
      <c r="A46" s="14">
        <v>4</v>
      </c>
      <c r="B46" s="14" t="s">
        <v>93</v>
      </c>
      <c r="C46" s="14">
        <v>59</v>
      </c>
      <c r="D46" s="14" t="s">
        <v>125</v>
      </c>
      <c r="E46" s="47">
        <v>2080</v>
      </c>
      <c r="F46" s="47">
        <v>1836.8</v>
      </c>
      <c r="G46" s="47">
        <v>3916.8</v>
      </c>
      <c r="H46" s="49">
        <v>0</v>
      </c>
      <c r="I46" s="47">
        <v>3916.8</v>
      </c>
      <c r="J46" s="48" t="s">
        <v>78</v>
      </c>
      <c r="K46" s="47">
        <v>1836.8</v>
      </c>
    </row>
    <row r="47" spans="1:11" ht="11.25">
      <c r="A47" s="14">
        <v>4</v>
      </c>
      <c r="B47" s="14" t="s">
        <v>93</v>
      </c>
      <c r="C47" s="14">
        <v>59</v>
      </c>
      <c r="D47" s="14" t="s">
        <v>126</v>
      </c>
      <c r="E47" s="47">
        <v>2080</v>
      </c>
      <c r="F47" s="47">
        <v>26624</v>
      </c>
      <c r="G47" s="47">
        <v>28704</v>
      </c>
      <c r="H47" s="49">
        <v>0</v>
      </c>
      <c r="I47" s="47">
        <v>28704</v>
      </c>
      <c r="J47" s="48" t="s">
        <v>78</v>
      </c>
      <c r="K47" s="47">
        <v>26624</v>
      </c>
    </row>
    <row r="48" spans="1:11" ht="11.25">
      <c r="A48" s="14">
        <v>4</v>
      </c>
      <c r="B48" s="14" t="s">
        <v>93</v>
      </c>
      <c r="C48" s="14">
        <v>59</v>
      </c>
      <c r="D48" s="14" t="s">
        <v>127</v>
      </c>
      <c r="E48" s="47">
        <v>15822.93</v>
      </c>
      <c r="F48" s="47">
        <v>-15786.53</v>
      </c>
      <c r="G48" s="49">
        <v>36.4</v>
      </c>
      <c r="H48" s="49">
        <v>0</v>
      </c>
      <c r="I48" s="49">
        <v>36.4</v>
      </c>
      <c r="J48" s="48" t="s">
        <v>78</v>
      </c>
      <c r="K48" s="49">
        <v>0</v>
      </c>
    </row>
    <row r="49" spans="1:11" ht="11.25">
      <c r="A49" s="14">
        <v>4</v>
      </c>
      <c r="B49" s="14" t="s">
        <v>93</v>
      </c>
      <c r="C49" s="14">
        <v>59</v>
      </c>
      <c r="D49" s="14" t="s">
        <v>128</v>
      </c>
      <c r="E49" s="47">
        <v>30637.52</v>
      </c>
      <c r="F49" s="47">
        <v>12559.96</v>
      </c>
      <c r="G49" s="47">
        <v>43197.48</v>
      </c>
      <c r="H49" s="49">
        <v>0</v>
      </c>
      <c r="I49" s="47">
        <v>43197.48</v>
      </c>
      <c r="J49" s="48" t="s">
        <v>78</v>
      </c>
      <c r="K49" s="47">
        <v>12559.96</v>
      </c>
    </row>
    <row r="50" spans="1:11" ht="11.25">
      <c r="A50" s="14">
        <v>4</v>
      </c>
      <c r="B50" s="14" t="s">
        <v>93</v>
      </c>
      <c r="C50" s="14">
        <v>59</v>
      </c>
      <c r="D50" s="14" t="s">
        <v>129</v>
      </c>
      <c r="E50" s="47">
        <v>3377.84</v>
      </c>
      <c r="F50" s="47">
        <v>16366.12</v>
      </c>
      <c r="G50" s="47">
        <v>19743.96</v>
      </c>
      <c r="H50" s="49">
        <v>0</v>
      </c>
      <c r="I50" s="47">
        <v>19743.96</v>
      </c>
      <c r="J50" s="48" t="s">
        <v>78</v>
      </c>
      <c r="K50" s="47">
        <v>16366.12</v>
      </c>
    </row>
    <row r="51" spans="1:11" ht="11.25">
      <c r="A51" s="14">
        <v>4</v>
      </c>
      <c r="B51" s="14" t="s">
        <v>93</v>
      </c>
      <c r="C51" s="14">
        <v>59</v>
      </c>
      <c r="D51" s="14" t="s">
        <v>130</v>
      </c>
      <c r="E51" s="47">
        <v>5200</v>
      </c>
      <c r="F51" s="47">
        <v>-5200</v>
      </c>
      <c r="G51" s="49">
        <v>0</v>
      </c>
      <c r="H51" s="49">
        <v>0</v>
      </c>
      <c r="I51" s="49">
        <v>0</v>
      </c>
      <c r="J51" s="49"/>
      <c r="K51" s="49">
        <v>0</v>
      </c>
    </row>
    <row r="52" spans="1:11" ht="11.25">
      <c r="A52" s="14">
        <v>4</v>
      </c>
      <c r="B52" s="14" t="s">
        <v>93</v>
      </c>
      <c r="C52" s="14">
        <v>59</v>
      </c>
      <c r="D52" s="14" t="s">
        <v>131</v>
      </c>
      <c r="E52" s="47">
        <v>240889.21</v>
      </c>
      <c r="F52" s="47">
        <v>53852.85</v>
      </c>
      <c r="G52" s="47">
        <v>294742.06</v>
      </c>
      <c r="H52" s="49">
        <v>0</v>
      </c>
      <c r="I52" s="47">
        <v>294742.06</v>
      </c>
      <c r="J52" s="48" t="s">
        <v>78</v>
      </c>
      <c r="K52" s="47">
        <v>53852.85</v>
      </c>
    </row>
    <row r="53" spans="1:11" ht="11.25">
      <c r="A53" s="14">
        <v>4</v>
      </c>
      <c r="B53" s="14" t="s">
        <v>132</v>
      </c>
      <c r="C53" s="14">
        <v>69</v>
      </c>
      <c r="D53" s="14" t="s">
        <v>133</v>
      </c>
      <c r="E53" s="47">
        <v>317486.11</v>
      </c>
      <c r="F53" s="47">
        <v>32506.04</v>
      </c>
      <c r="G53" s="47">
        <v>349992.15</v>
      </c>
      <c r="H53" s="49">
        <v>0</v>
      </c>
      <c r="I53" s="47">
        <v>349992.15</v>
      </c>
      <c r="J53" s="48" t="s">
        <v>78</v>
      </c>
      <c r="K53" s="47">
        <v>32506.04</v>
      </c>
    </row>
    <row r="54" spans="1:11" ht="11.25">
      <c r="A54" s="14">
        <v>4</v>
      </c>
      <c r="B54" s="14" t="s">
        <v>132</v>
      </c>
      <c r="C54" s="14">
        <v>69</v>
      </c>
      <c r="D54" s="14" t="s">
        <v>91</v>
      </c>
      <c r="E54" s="49">
        <v>0</v>
      </c>
      <c r="F54" s="47">
        <v>274135.07</v>
      </c>
      <c r="G54" s="47">
        <v>274135.07</v>
      </c>
      <c r="H54" s="49">
        <v>0</v>
      </c>
      <c r="I54" s="47">
        <v>274135.07</v>
      </c>
      <c r="J54" s="48" t="s">
        <v>78</v>
      </c>
      <c r="K54" s="47">
        <v>274135.07</v>
      </c>
    </row>
    <row r="55" spans="1:11" ht="11.25">
      <c r="A55" s="14">
        <v>4</v>
      </c>
      <c r="B55" s="14" t="s">
        <v>132</v>
      </c>
      <c r="C55" s="14">
        <v>69</v>
      </c>
      <c r="D55" s="14" t="s">
        <v>134</v>
      </c>
      <c r="E55" s="47">
        <v>10400</v>
      </c>
      <c r="F55" s="47">
        <v>-10400</v>
      </c>
      <c r="G55" s="49">
        <v>0</v>
      </c>
      <c r="H55" s="49">
        <v>0</v>
      </c>
      <c r="I55" s="49">
        <v>0</v>
      </c>
      <c r="J55" s="49"/>
      <c r="K55" s="49">
        <v>0</v>
      </c>
    </row>
    <row r="56" spans="1:11" ht="11.25">
      <c r="A56" s="14">
        <v>4</v>
      </c>
      <c r="B56" s="14" t="s">
        <v>132</v>
      </c>
      <c r="C56" s="14">
        <v>69</v>
      </c>
      <c r="D56" s="14" t="s">
        <v>135</v>
      </c>
      <c r="E56" s="47">
        <v>10400</v>
      </c>
      <c r="F56" s="47">
        <v>67400.61</v>
      </c>
      <c r="G56" s="47">
        <v>77800.61</v>
      </c>
      <c r="H56" s="49">
        <v>0</v>
      </c>
      <c r="I56" s="47">
        <v>77800.61</v>
      </c>
      <c r="J56" s="48" t="s">
        <v>78</v>
      </c>
      <c r="K56" s="47">
        <v>67400.61</v>
      </c>
    </row>
    <row r="57" spans="1:11" ht="11.25">
      <c r="A57" s="14">
        <v>4</v>
      </c>
      <c r="B57" s="14" t="s">
        <v>132</v>
      </c>
      <c r="C57" s="14">
        <v>69</v>
      </c>
      <c r="D57" s="14" t="s">
        <v>136</v>
      </c>
      <c r="E57" s="47">
        <v>44052.17</v>
      </c>
      <c r="F57" s="47">
        <v>-44032.17</v>
      </c>
      <c r="G57" s="49">
        <v>20</v>
      </c>
      <c r="H57" s="49">
        <v>0</v>
      </c>
      <c r="I57" s="49">
        <v>20</v>
      </c>
      <c r="J57" s="48" t="s">
        <v>78</v>
      </c>
      <c r="K57" s="49">
        <v>0</v>
      </c>
    </row>
    <row r="58" spans="1:11" ht="11.25">
      <c r="A58" s="14">
        <v>4</v>
      </c>
      <c r="B58" s="14" t="s">
        <v>132</v>
      </c>
      <c r="C58" s="14">
        <v>69</v>
      </c>
      <c r="D58" s="14" t="s">
        <v>137</v>
      </c>
      <c r="E58" s="47">
        <v>2080</v>
      </c>
      <c r="F58" s="47">
        <v>-2080</v>
      </c>
      <c r="G58" s="49">
        <v>0</v>
      </c>
      <c r="H58" s="49">
        <v>0</v>
      </c>
      <c r="I58" s="49">
        <v>0</v>
      </c>
      <c r="J58" s="49"/>
      <c r="K58" s="49">
        <v>0</v>
      </c>
    </row>
    <row r="59" spans="1:11" ht="11.25">
      <c r="A59" s="14">
        <v>4</v>
      </c>
      <c r="B59" s="14" t="s">
        <v>132</v>
      </c>
      <c r="C59" s="14">
        <v>69</v>
      </c>
      <c r="D59" s="14" t="s">
        <v>138</v>
      </c>
      <c r="E59" s="47">
        <v>5200</v>
      </c>
      <c r="F59" s="47">
        <v>-5200</v>
      </c>
      <c r="G59" s="49">
        <v>0</v>
      </c>
      <c r="H59" s="49">
        <v>0</v>
      </c>
      <c r="I59" s="49">
        <v>0</v>
      </c>
      <c r="J59" s="49"/>
      <c r="K59" s="49">
        <v>0</v>
      </c>
    </row>
    <row r="60" spans="1:11" ht="11.25">
      <c r="A60" s="14">
        <v>4</v>
      </c>
      <c r="B60" s="14" t="s">
        <v>139</v>
      </c>
      <c r="C60" s="14">
        <v>81</v>
      </c>
      <c r="D60" s="14" t="s">
        <v>140</v>
      </c>
      <c r="E60" s="47">
        <v>33439401.11</v>
      </c>
      <c r="F60" s="47">
        <v>-5391882.49</v>
      </c>
      <c r="G60" s="47">
        <v>28047518.62</v>
      </c>
      <c r="H60" s="49">
        <v>0</v>
      </c>
      <c r="I60" s="47">
        <v>28047518.62</v>
      </c>
      <c r="J60" s="48" t="s">
        <v>78</v>
      </c>
      <c r="K60" s="49">
        <v>0</v>
      </c>
    </row>
    <row r="61" spans="1:11" ht="11.25">
      <c r="A61" s="14">
        <v>4</v>
      </c>
      <c r="B61" s="14" t="s">
        <v>139</v>
      </c>
      <c r="C61" s="14">
        <v>81</v>
      </c>
      <c r="D61" s="14" t="s">
        <v>141</v>
      </c>
      <c r="E61" s="47">
        <v>17406606.07</v>
      </c>
      <c r="F61" s="47">
        <v>1225613.4</v>
      </c>
      <c r="G61" s="47">
        <v>18632219.47</v>
      </c>
      <c r="H61" s="49">
        <v>0</v>
      </c>
      <c r="I61" s="47">
        <v>18632219.47</v>
      </c>
      <c r="J61" s="48" t="s">
        <v>78</v>
      </c>
      <c r="K61" s="47">
        <v>1225613.4</v>
      </c>
    </row>
    <row r="62" spans="1:11" ht="11.25">
      <c r="A62" s="14">
        <v>4</v>
      </c>
      <c r="B62" s="14" t="s">
        <v>139</v>
      </c>
      <c r="C62" s="14">
        <v>81</v>
      </c>
      <c r="D62" s="14" t="s">
        <v>142</v>
      </c>
      <c r="E62" s="47">
        <v>1327843.02</v>
      </c>
      <c r="F62" s="47">
        <v>121907.18</v>
      </c>
      <c r="G62" s="47">
        <v>1449750.2</v>
      </c>
      <c r="H62" s="49">
        <v>0</v>
      </c>
      <c r="I62" s="47">
        <v>1449750.2</v>
      </c>
      <c r="J62" s="48" t="s">
        <v>78</v>
      </c>
      <c r="K62" s="47">
        <v>121907.18</v>
      </c>
    </row>
    <row r="63" spans="1:11" ht="11.25">
      <c r="A63" s="14">
        <v>4</v>
      </c>
      <c r="B63" s="14" t="s">
        <v>139</v>
      </c>
      <c r="C63" s="14">
        <v>81</v>
      </c>
      <c r="D63" s="14" t="s">
        <v>143</v>
      </c>
      <c r="E63" s="47">
        <v>1268950.3</v>
      </c>
      <c r="F63" s="47">
        <v>-1294250.1</v>
      </c>
      <c r="G63" s="47">
        <v>-25299.8</v>
      </c>
      <c r="H63" s="49">
        <v>0</v>
      </c>
      <c r="I63" s="47">
        <v>-25299.8</v>
      </c>
      <c r="J63" s="48" t="s">
        <v>78</v>
      </c>
      <c r="K63" s="49">
        <v>0</v>
      </c>
    </row>
    <row r="64" spans="1:11" ht="11.25">
      <c r="A64" s="14">
        <v>4</v>
      </c>
      <c r="B64" s="14" t="s">
        <v>139</v>
      </c>
      <c r="C64" s="14">
        <v>81</v>
      </c>
      <c r="D64" s="14" t="s">
        <v>144</v>
      </c>
      <c r="E64" s="47">
        <v>336132.37</v>
      </c>
      <c r="F64" s="47">
        <v>132132</v>
      </c>
      <c r="G64" s="47">
        <v>468264.37</v>
      </c>
      <c r="H64" s="49">
        <v>0</v>
      </c>
      <c r="I64" s="47">
        <v>468264.37</v>
      </c>
      <c r="J64" s="48" t="s">
        <v>78</v>
      </c>
      <c r="K64" s="47">
        <v>132132</v>
      </c>
    </row>
    <row r="65" spans="1:11" ht="11.25">
      <c r="A65" s="14">
        <v>4</v>
      </c>
      <c r="B65" s="14" t="s">
        <v>139</v>
      </c>
      <c r="C65" s="14">
        <v>81</v>
      </c>
      <c r="D65" s="14" t="s">
        <v>145</v>
      </c>
      <c r="E65" s="47">
        <v>2674756.93</v>
      </c>
      <c r="F65" s="47">
        <v>662858.43</v>
      </c>
      <c r="G65" s="47">
        <v>3337615.36</v>
      </c>
      <c r="H65" s="49">
        <v>0</v>
      </c>
      <c r="I65" s="47">
        <v>3337615.36</v>
      </c>
      <c r="J65" s="48" t="s">
        <v>78</v>
      </c>
      <c r="K65" s="47">
        <v>662858.43</v>
      </c>
    </row>
    <row r="66" spans="1:11" ht="11.25">
      <c r="A66" s="14">
        <v>4</v>
      </c>
      <c r="B66" s="14" t="s">
        <v>139</v>
      </c>
      <c r="C66" s="14">
        <v>81</v>
      </c>
      <c r="D66" s="14" t="s">
        <v>146</v>
      </c>
      <c r="E66" s="47">
        <v>694277.03</v>
      </c>
      <c r="F66" s="47">
        <v>-220778.71</v>
      </c>
      <c r="G66" s="47">
        <v>473498.32</v>
      </c>
      <c r="H66" s="49">
        <v>0</v>
      </c>
      <c r="I66" s="47">
        <v>473498.32</v>
      </c>
      <c r="J66" s="48" t="s">
        <v>78</v>
      </c>
      <c r="K66" s="49">
        <v>0</v>
      </c>
    </row>
    <row r="67" spans="1:11" ht="11.25">
      <c r="A67" s="14">
        <v>4</v>
      </c>
      <c r="B67" s="14" t="s">
        <v>139</v>
      </c>
      <c r="C67" s="14">
        <v>81</v>
      </c>
      <c r="D67" s="14" t="s">
        <v>147</v>
      </c>
      <c r="E67" s="47">
        <v>92843.13</v>
      </c>
      <c r="F67" s="47">
        <v>-52451.81</v>
      </c>
      <c r="G67" s="47">
        <v>40391.32</v>
      </c>
      <c r="H67" s="49">
        <v>0</v>
      </c>
      <c r="I67" s="47">
        <v>40391.32</v>
      </c>
      <c r="J67" s="48" t="s">
        <v>78</v>
      </c>
      <c r="K67" s="49">
        <v>0</v>
      </c>
    </row>
    <row r="68" spans="1:11" ht="11.25">
      <c r="A68" s="14">
        <v>4</v>
      </c>
      <c r="B68" s="14" t="s">
        <v>139</v>
      </c>
      <c r="C68" s="14">
        <v>82</v>
      </c>
      <c r="D68" s="14" t="s">
        <v>148</v>
      </c>
      <c r="E68" s="49">
        <v>0</v>
      </c>
      <c r="F68" s="49">
        <v>0</v>
      </c>
      <c r="G68" s="49">
        <v>0</v>
      </c>
      <c r="H68" s="49">
        <v>0</v>
      </c>
      <c r="I68" s="49">
        <v>0</v>
      </c>
      <c r="J68" s="49"/>
      <c r="K68" s="49">
        <v>0</v>
      </c>
    </row>
    <row r="69" spans="1:11" ht="11.25">
      <c r="A69" s="14">
        <v>4</v>
      </c>
      <c r="B69" s="14" t="s">
        <v>139</v>
      </c>
      <c r="C69" s="14">
        <v>82</v>
      </c>
      <c r="D69" s="14" t="s">
        <v>149</v>
      </c>
      <c r="E69" s="47">
        <v>17945907</v>
      </c>
      <c r="F69" s="47">
        <v>1073877</v>
      </c>
      <c r="G69" s="47">
        <v>19019784</v>
      </c>
      <c r="H69" s="49">
        <v>0</v>
      </c>
      <c r="I69" s="47">
        <v>19019784</v>
      </c>
      <c r="J69" s="48" t="s">
        <v>78</v>
      </c>
      <c r="K69" s="47">
        <v>1073877</v>
      </c>
    </row>
    <row r="70" spans="1:11" ht="11.25">
      <c r="A70" s="14">
        <v>4</v>
      </c>
      <c r="B70" s="14" t="s">
        <v>139</v>
      </c>
      <c r="C70" s="14">
        <v>83</v>
      </c>
      <c r="D70" s="14" t="s">
        <v>148</v>
      </c>
      <c r="E70" s="47">
        <v>33389730</v>
      </c>
      <c r="F70" s="47">
        <v>1672892</v>
      </c>
      <c r="G70" s="47">
        <v>35062622</v>
      </c>
      <c r="H70" s="49">
        <v>0</v>
      </c>
      <c r="I70" s="47">
        <v>35062622</v>
      </c>
      <c r="J70" s="48" t="s">
        <v>78</v>
      </c>
      <c r="K70" s="47">
        <v>1672892</v>
      </c>
    </row>
    <row r="71" spans="1:11" ht="11.25">
      <c r="A71" s="14">
        <v>4</v>
      </c>
      <c r="B71" s="14" t="s">
        <v>139</v>
      </c>
      <c r="C71" s="14">
        <v>83</v>
      </c>
      <c r="D71" s="14" t="s">
        <v>150</v>
      </c>
      <c r="E71" s="47">
        <v>1500000</v>
      </c>
      <c r="F71" s="47">
        <v>-1500000</v>
      </c>
      <c r="G71" s="49">
        <v>0</v>
      </c>
      <c r="H71" s="49">
        <v>0</v>
      </c>
      <c r="I71" s="49">
        <v>0</v>
      </c>
      <c r="J71" s="49"/>
      <c r="K71" s="49">
        <v>0</v>
      </c>
    </row>
    <row r="72" spans="1:11" ht="11.25">
      <c r="A72" s="14">
        <v>4</v>
      </c>
      <c r="B72" s="14" t="s">
        <v>139</v>
      </c>
      <c r="C72" s="14">
        <v>83</v>
      </c>
      <c r="D72" s="14" t="s">
        <v>151</v>
      </c>
      <c r="E72" s="47">
        <v>183184</v>
      </c>
      <c r="F72" s="47">
        <v>-44000</v>
      </c>
      <c r="G72" s="47">
        <v>139184</v>
      </c>
      <c r="H72" s="49">
        <v>0</v>
      </c>
      <c r="I72" s="47">
        <v>139184</v>
      </c>
      <c r="J72" s="48" t="s">
        <v>78</v>
      </c>
      <c r="K72" s="49">
        <v>0</v>
      </c>
    </row>
    <row r="73" spans="1:11" ht="11.25">
      <c r="A73" s="14">
        <v>4</v>
      </c>
      <c r="B73" s="14" t="s">
        <v>139</v>
      </c>
      <c r="C73" s="14">
        <v>83</v>
      </c>
      <c r="D73" s="14" t="s">
        <v>152</v>
      </c>
      <c r="E73" s="47">
        <v>150000</v>
      </c>
      <c r="F73" s="47">
        <v>-50000</v>
      </c>
      <c r="G73" s="47">
        <v>100000</v>
      </c>
      <c r="H73" s="49">
        <v>0</v>
      </c>
      <c r="I73" s="47">
        <v>100000</v>
      </c>
      <c r="J73" s="48" t="s">
        <v>78</v>
      </c>
      <c r="K73" s="49">
        <v>0</v>
      </c>
    </row>
    <row r="74" spans="1:11" ht="11.25">
      <c r="A74" s="14">
        <v>4</v>
      </c>
      <c r="B74" s="14" t="s">
        <v>139</v>
      </c>
      <c r="C74" s="14">
        <v>83</v>
      </c>
      <c r="D74" s="14" t="s">
        <v>153</v>
      </c>
      <c r="E74" s="47">
        <v>1500000</v>
      </c>
      <c r="F74" s="47">
        <v>-705000</v>
      </c>
      <c r="G74" s="47">
        <v>795000</v>
      </c>
      <c r="H74" s="49">
        <v>0</v>
      </c>
      <c r="I74" s="47">
        <v>795000</v>
      </c>
      <c r="J74" s="48" t="s">
        <v>78</v>
      </c>
      <c r="K74" s="49">
        <v>0</v>
      </c>
    </row>
    <row r="75" spans="1:11" ht="11.25">
      <c r="A75" s="14">
        <v>4</v>
      </c>
      <c r="B75" s="14" t="s">
        <v>139</v>
      </c>
      <c r="C75" s="14">
        <v>83</v>
      </c>
      <c r="D75" s="14" t="s">
        <v>154</v>
      </c>
      <c r="E75" s="47">
        <v>600000</v>
      </c>
      <c r="F75" s="47">
        <v>-600000</v>
      </c>
      <c r="G75" s="49">
        <v>0</v>
      </c>
      <c r="H75" s="49">
        <v>0</v>
      </c>
      <c r="I75" s="49">
        <v>0</v>
      </c>
      <c r="J75" s="49"/>
      <c r="K75" s="49">
        <v>0</v>
      </c>
    </row>
    <row r="76" spans="1:11" ht="11.25">
      <c r="A76" s="14">
        <v>4</v>
      </c>
      <c r="B76" s="14" t="s">
        <v>139</v>
      </c>
      <c r="C76" s="14">
        <v>83</v>
      </c>
      <c r="D76" s="14" t="s">
        <v>155</v>
      </c>
      <c r="E76" s="47">
        <v>500000</v>
      </c>
      <c r="F76" s="47">
        <v>-500000</v>
      </c>
      <c r="G76" s="49">
        <v>0</v>
      </c>
      <c r="H76" s="49">
        <v>0</v>
      </c>
      <c r="I76" s="49">
        <v>0</v>
      </c>
      <c r="J76" s="49"/>
      <c r="K76" s="49">
        <v>0</v>
      </c>
    </row>
    <row r="77" spans="1:11" ht="11.25">
      <c r="A77" s="14">
        <v>4</v>
      </c>
      <c r="B77" s="14" t="s">
        <v>139</v>
      </c>
      <c r="C77" s="14">
        <v>83</v>
      </c>
      <c r="D77" s="14" t="s">
        <v>156</v>
      </c>
      <c r="E77" s="49">
        <v>0</v>
      </c>
      <c r="F77" s="47">
        <v>15000</v>
      </c>
      <c r="G77" s="47">
        <v>15000</v>
      </c>
      <c r="H77" s="49">
        <v>0</v>
      </c>
      <c r="I77" s="47">
        <v>15000</v>
      </c>
      <c r="J77" s="48" t="s">
        <v>78</v>
      </c>
      <c r="K77" s="47">
        <v>15000</v>
      </c>
    </row>
    <row r="78" spans="1:11" ht="11.25">
      <c r="A78" s="14">
        <v>4</v>
      </c>
      <c r="B78" s="14" t="s">
        <v>139</v>
      </c>
      <c r="C78" s="14">
        <v>83</v>
      </c>
      <c r="D78" s="14" t="s">
        <v>157</v>
      </c>
      <c r="E78" s="49">
        <v>0</v>
      </c>
      <c r="F78" s="47">
        <v>2500</v>
      </c>
      <c r="G78" s="47">
        <v>2500</v>
      </c>
      <c r="H78" s="49">
        <v>0</v>
      </c>
      <c r="I78" s="47">
        <v>2500</v>
      </c>
      <c r="J78" s="48" t="s">
        <v>78</v>
      </c>
      <c r="K78" s="47">
        <v>2500</v>
      </c>
    </row>
    <row r="79" spans="1:11" ht="11.25">
      <c r="A79" s="14">
        <v>4</v>
      </c>
      <c r="B79" s="14" t="s">
        <v>139</v>
      </c>
      <c r="C79" s="14">
        <v>83</v>
      </c>
      <c r="D79" s="14" t="s">
        <v>158</v>
      </c>
      <c r="E79" s="49">
        <v>0</v>
      </c>
      <c r="F79" s="47">
        <v>5000</v>
      </c>
      <c r="G79" s="47">
        <v>5000</v>
      </c>
      <c r="H79" s="49">
        <v>0</v>
      </c>
      <c r="I79" s="47">
        <v>5000</v>
      </c>
      <c r="J79" s="48" t="s">
        <v>78</v>
      </c>
      <c r="K79" s="47">
        <v>5000</v>
      </c>
    </row>
    <row r="80" spans="1:11" ht="11.25">
      <c r="A80" s="14">
        <v>4</v>
      </c>
      <c r="B80" s="14" t="s">
        <v>139</v>
      </c>
      <c r="C80" s="14">
        <v>83</v>
      </c>
      <c r="D80" s="14" t="s">
        <v>159</v>
      </c>
      <c r="E80" s="49">
        <v>0</v>
      </c>
      <c r="F80" s="47">
        <v>17500</v>
      </c>
      <c r="G80" s="47">
        <v>17500</v>
      </c>
      <c r="H80" s="49">
        <v>0</v>
      </c>
      <c r="I80" s="47">
        <v>17500</v>
      </c>
      <c r="J80" s="48" t="s">
        <v>78</v>
      </c>
      <c r="K80" s="47">
        <v>17500</v>
      </c>
    </row>
    <row r="81" spans="1:11" ht="11.25">
      <c r="A81" s="14">
        <v>4</v>
      </c>
      <c r="B81" s="14" t="s">
        <v>139</v>
      </c>
      <c r="C81" s="14">
        <v>83</v>
      </c>
      <c r="D81" s="14" t="s">
        <v>160</v>
      </c>
      <c r="E81" s="49">
        <v>0</v>
      </c>
      <c r="F81" s="47">
        <v>7500</v>
      </c>
      <c r="G81" s="47">
        <v>7500</v>
      </c>
      <c r="H81" s="49">
        <v>0</v>
      </c>
      <c r="I81" s="47">
        <v>7500</v>
      </c>
      <c r="J81" s="48" t="s">
        <v>78</v>
      </c>
      <c r="K81" s="47">
        <v>7500</v>
      </c>
    </row>
    <row r="82" spans="1:11" ht="11.25">
      <c r="A82" s="14">
        <v>4</v>
      </c>
      <c r="B82" s="14" t="s">
        <v>139</v>
      </c>
      <c r="C82" s="14">
        <v>83</v>
      </c>
      <c r="D82" s="14" t="s">
        <v>161</v>
      </c>
      <c r="E82" s="49">
        <v>0</v>
      </c>
      <c r="F82" s="47">
        <v>17500</v>
      </c>
      <c r="G82" s="47">
        <v>17500</v>
      </c>
      <c r="H82" s="49">
        <v>0</v>
      </c>
      <c r="I82" s="47">
        <v>17500</v>
      </c>
      <c r="J82" s="48" t="s">
        <v>78</v>
      </c>
      <c r="K82" s="47">
        <v>17500</v>
      </c>
    </row>
    <row r="83" spans="1:11" ht="11.25">
      <c r="A83" s="14">
        <v>4</v>
      </c>
      <c r="B83" s="14" t="s">
        <v>139</v>
      </c>
      <c r="C83" s="14">
        <v>83</v>
      </c>
      <c r="D83" s="14" t="s">
        <v>162</v>
      </c>
      <c r="E83" s="49">
        <v>0</v>
      </c>
      <c r="F83" s="47">
        <v>20000</v>
      </c>
      <c r="G83" s="47">
        <v>20000</v>
      </c>
      <c r="H83" s="49">
        <v>0</v>
      </c>
      <c r="I83" s="47">
        <v>20000</v>
      </c>
      <c r="J83" s="48" t="s">
        <v>78</v>
      </c>
      <c r="K83" s="47">
        <v>20000</v>
      </c>
    </row>
    <row r="84" spans="1:11" ht="11.25">
      <c r="A84" s="14">
        <v>4</v>
      </c>
      <c r="B84" s="14" t="s">
        <v>139</v>
      </c>
      <c r="C84" s="14">
        <v>83</v>
      </c>
      <c r="D84" s="14" t="s">
        <v>163</v>
      </c>
      <c r="E84" s="49">
        <v>0</v>
      </c>
      <c r="F84" s="47">
        <v>20000</v>
      </c>
      <c r="G84" s="47">
        <v>20000</v>
      </c>
      <c r="H84" s="49">
        <v>0</v>
      </c>
      <c r="I84" s="47">
        <v>20000</v>
      </c>
      <c r="J84" s="48" t="s">
        <v>78</v>
      </c>
      <c r="K84" s="47">
        <v>20000</v>
      </c>
    </row>
    <row r="85" spans="1:11" ht="11.25">
      <c r="A85" s="14">
        <v>4</v>
      </c>
      <c r="B85" s="14" t="s">
        <v>139</v>
      </c>
      <c r="C85" s="14">
        <v>83</v>
      </c>
      <c r="D85" s="14" t="s">
        <v>164</v>
      </c>
      <c r="E85" s="49">
        <v>0</v>
      </c>
      <c r="F85" s="47">
        <v>47500</v>
      </c>
      <c r="G85" s="47">
        <v>47500</v>
      </c>
      <c r="H85" s="49">
        <v>0</v>
      </c>
      <c r="I85" s="47">
        <v>47500</v>
      </c>
      <c r="J85" s="48" t="s">
        <v>78</v>
      </c>
      <c r="K85" s="47">
        <v>47500</v>
      </c>
    </row>
    <row r="86" spans="1:11" ht="11.25">
      <c r="A86" s="14">
        <v>4</v>
      </c>
      <c r="B86" s="14" t="s">
        <v>139</v>
      </c>
      <c r="C86" s="14">
        <v>83</v>
      </c>
      <c r="D86" s="14" t="s">
        <v>165</v>
      </c>
      <c r="E86" s="49">
        <v>0</v>
      </c>
      <c r="F86" s="47">
        <v>25000</v>
      </c>
      <c r="G86" s="47">
        <v>25000</v>
      </c>
      <c r="H86" s="49">
        <v>0</v>
      </c>
      <c r="I86" s="47">
        <v>25000</v>
      </c>
      <c r="J86" s="48" t="s">
        <v>78</v>
      </c>
      <c r="K86" s="47">
        <v>25000</v>
      </c>
    </row>
    <row r="87" spans="1:11" ht="11.25">
      <c r="A87" s="14">
        <v>4</v>
      </c>
      <c r="B87" s="14" t="s">
        <v>139</v>
      </c>
      <c r="C87" s="14">
        <v>83</v>
      </c>
      <c r="D87" s="14" t="s">
        <v>166</v>
      </c>
      <c r="E87" s="47">
        <v>1400000</v>
      </c>
      <c r="F87" s="47">
        <v>-1400000</v>
      </c>
      <c r="G87" s="49">
        <v>0</v>
      </c>
      <c r="H87" s="49">
        <v>0</v>
      </c>
      <c r="I87" s="49">
        <v>0</v>
      </c>
      <c r="J87" s="49"/>
      <c r="K87" s="49">
        <v>0</v>
      </c>
    </row>
    <row r="88" spans="1:11" ht="11.25">
      <c r="A88" s="14">
        <v>4</v>
      </c>
      <c r="B88" s="14" t="s">
        <v>139</v>
      </c>
      <c r="C88" s="14">
        <v>83</v>
      </c>
      <c r="D88" s="14" t="s">
        <v>167</v>
      </c>
      <c r="E88" s="49">
        <v>0</v>
      </c>
      <c r="F88" s="49">
        <v>-1.08</v>
      </c>
      <c r="G88" s="49">
        <v>-1.08</v>
      </c>
      <c r="H88" s="49">
        <v>0</v>
      </c>
      <c r="I88" s="49">
        <v>-1.08</v>
      </c>
      <c r="J88" s="48" t="s">
        <v>78</v>
      </c>
      <c r="K88" s="49">
        <v>0</v>
      </c>
    </row>
    <row r="89" spans="1:11" ht="11.25">
      <c r="A89" s="14">
        <v>4</v>
      </c>
      <c r="B89" s="14" t="s">
        <v>139</v>
      </c>
      <c r="C89" s="14">
        <v>83</v>
      </c>
      <c r="D89" s="14" t="s">
        <v>168</v>
      </c>
      <c r="E89" s="49">
        <v>0</v>
      </c>
      <c r="F89" s="49">
        <v>-2.38</v>
      </c>
      <c r="G89" s="49">
        <v>-2.38</v>
      </c>
      <c r="H89" s="49">
        <v>0</v>
      </c>
      <c r="I89" s="49">
        <v>-2.38</v>
      </c>
      <c r="J89" s="48" t="s">
        <v>78</v>
      </c>
      <c r="K89" s="49">
        <v>0</v>
      </c>
    </row>
    <row r="90" spans="1:11" ht="11.25">
      <c r="A90" s="14">
        <v>4</v>
      </c>
      <c r="B90" s="14" t="s">
        <v>139</v>
      </c>
      <c r="C90" s="14">
        <v>83</v>
      </c>
      <c r="D90" s="14" t="s">
        <v>169</v>
      </c>
      <c r="E90" s="49">
        <v>0</v>
      </c>
      <c r="F90" s="49">
        <v>-2.12</v>
      </c>
      <c r="G90" s="49">
        <v>-2.12</v>
      </c>
      <c r="H90" s="49">
        <v>0</v>
      </c>
      <c r="I90" s="49">
        <v>-2.12</v>
      </c>
      <c r="J90" s="48" t="s">
        <v>78</v>
      </c>
      <c r="K90" s="49">
        <v>0</v>
      </c>
    </row>
    <row r="91" spans="1:11" ht="11.25">
      <c r="A91" s="14">
        <v>4</v>
      </c>
      <c r="B91" s="14" t="s">
        <v>139</v>
      </c>
      <c r="C91" s="14">
        <v>83</v>
      </c>
      <c r="D91" s="14" t="s">
        <v>170</v>
      </c>
      <c r="E91" s="49">
        <v>0</v>
      </c>
      <c r="F91" s="49">
        <v>-1.08</v>
      </c>
      <c r="G91" s="49">
        <v>-1.08</v>
      </c>
      <c r="H91" s="49">
        <v>0</v>
      </c>
      <c r="I91" s="49">
        <v>-6.3</v>
      </c>
      <c r="J91" s="48" t="s">
        <v>171</v>
      </c>
      <c r="K91" s="49">
        <v>0</v>
      </c>
    </row>
    <row r="92" spans="1:11" ht="11.25">
      <c r="A92" s="14">
        <v>4</v>
      </c>
      <c r="B92" s="14" t="s">
        <v>139</v>
      </c>
      <c r="C92" s="14">
        <v>83</v>
      </c>
      <c r="D92" s="14" t="s">
        <v>172</v>
      </c>
      <c r="E92" s="49">
        <v>0</v>
      </c>
      <c r="F92" s="49">
        <v>-5.22</v>
      </c>
      <c r="G92" s="49">
        <v>-5.22</v>
      </c>
      <c r="H92" s="49">
        <v>0</v>
      </c>
      <c r="I92" s="49">
        <v>0</v>
      </c>
      <c r="J92" s="48" t="s">
        <v>173</v>
      </c>
      <c r="K92" s="49">
        <v>0</v>
      </c>
    </row>
    <row r="93" spans="1:11" ht="11.25">
      <c r="A93" s="14">
        <v>4</v>
      </c>
      <c r="B93" s="14" t="s">
        <v>139</v>
      </c>
      <c r="C93" s="14">
        <v>83</v>
      </c>
      <c r="D93" s="14" t="s">
        <v>174</v>
      </c>
      <c r="E93" s="49">
        <v>0</v>
      </c>
      <c r="F93" s="49">
        <v>-146.16</v>
      </c>
      <c r="G93" s="49">
        <v>-146.16</v>
      </c>
      <c r="H93" s="49">
        <v>0</v>
      </c>
      <c r="I93" s="49">
        <v>-146.16</v>
      </c>
      <c r="J93" s="48" t="s">
        <v>78</v>
      </c>
      <c r="K93" s="49">
        <v>0</v>
      </c>
    </row>
    <row r="94" spans="1:11" ht="11.25">
      <c r="A94" s="14">
        <v>4</v>
      </c>
      <c r="B94" s="14" t="s">
        <v>139</v>
      </c>
      <c r="C94" s="14">
        <v>83</v>
      </c>
      <c r="D94" s="14" t="s">
        <v>175</v>
      </c>
      <c r="E94" s="49">
        <v>0</v>
      </c>
      <c r="F94" s="49">
        <v>-58</v>
      </c>
      <c r="G94" s="49">
        <v>-58</v>
      </c>
      <c r="H94" s="49">
        <v>0</v>
      </c>
      <c r="I94" s="49">
        <v>-58</v>
      </c>
      <c r="J94" s="48" t="s">
        <v>78</v>
      </c>
      <c r="K94" s="49">
        <v>0</v>
      </c>
    </row>
    <row r="95" spans="1:11" ht="11.25">
      <c r="A95" s="14">
        <v>4</v>
      </c>
      <c r="B95" s="14" t="s">
        <v>139</v>
      </c>
      <c r="C95" s="14">
        <v>83</v>
      </c>
      <c r="D95" s="14" t="s">
        <v>176</v>
      </c>
      <c r="E95" s="49">
        <v>0</v>
      </c>
      <c r="F95" s="47">
        <v>193747.7</v>
      </c>
      <c r="G95" s="47">
        <v>193747.7</v>
      </c>
      <c r="H95" s="49">
        <v>0</v>
      </c>
      <c r="I95" s="47">
        <v>193747.7</v>
      </c>
      <c r="J95" s="48" t="s">
        <v>78</v>
      </c>
      <c r="K95" s="47">
        <v>193747.7</v>
      </c>
    </row>
    <row r="96" spans="1:11" ht="11.25">
      <c r="A96" s="14">
        <v>4</v>
      </c>
      <c r="B96" s="14" t="s">
        <v>139</v>
      </c>
      <c r="C96" s="14">
        <v>83</v>
      </c>
      <c r="D96" s="14" t="s">
        <v>177</v>
      </c>
      <c r="E96" s="49">
        <v>0</v>
      </c>
      <c r="F96" s="47">
        <v>527036.29</v>
      </c>
      <c r="G96" s="47">
        <v>527036.29</v>
      </c>
      <c r="H96" s="49">
        <v>0</v>
      </c>
      <c r="I96" s="47">
        <v>527036.29</v>
      </c>
      <c r="J96" s="48" t="s">
        <v>78</v>
      </c>
      <c r="K96" s="47">
        <v>527036.29</v>
      </c>
    </row>
    <row r="97" spans="1:11" ht="11.25">
      <c r="A97" s="14">
        <v>4</v>
      </c>
      <c r="B97" s="14" t="s">
        <v>139</v>
      </c>
      <c r="C97" s="14">
        <v>83</v>
      </c>
      <c r="D97" s="14" t="s">
        <v>178</v>
      </c>
      <c r="E97" s="49">
        <v>0</v>
      </c>
      <c r="F97" s="47">
        <v>157800</v>
      </c>
      <c r="G97" s="47">
        <v>157800</v>
      </c>
      <c r="H97" s="49">
        <v>0</v>
      </c>
      <c r="I97" s="47">
        <v>157800</v>
      </c>
      <c r="J97" s="48" t="s">
        <v>78</v>
      </c>
      <c r="K97" s="47">
        <v>157800</v>
      </c>
    </row>
    <row r="98" spans="1:11" ht="11.25">
      <c r="A98" s="14">
        <v>4</v>
      </c>
      <c r="B98" s="14" t="s">
        <v>179</v>
      </c>
      <c r="C98" s="14">
        <v>84</v>
      </c>
      <c r="D98" s="14" t="s">
        <v>180</v>
      </c>
      <c r="E98" s="47">
        <v>7115.18</v>
      </c>
      <c r="F98" s="47">
        <v>-7115.18</v>
      </c>
      <c r="G98" s="49">
        <v>0</v>
      </c>
      <c r="H98" s="49">
        <v>0</v>
      </c>
      <c r="I98" s="49">
        <v>0</v>
      </c>
      <c r="J98" s="49"/>
      <c r="K98" s="49">
        <v>0</v>
      </c>
    </row>
    <row r="99" spans="1:11" ht="11.25">
      <c r="A99" s="14">
        <v>4</v>
      </c>
      <c r="B99" s="14" t="s">
        <v>179</v>
      </c>
      <c r="C99" s="14">
        <v>84</v>
      </c>
      <c r="D99" s="14" t="s">
        <v>181</v>
      </c>
      <c r="E99" s="47">
        <v>409555.57</v>
      </c>
      <c r="F99" s="47">
        <v>-409555.57</v>
      </c>
      <c r="G99" s="49">
        <v>0</v>
      </c>
      <c r="H99" s="49">
        <v>0</v>
      </c>
      <c r="I99" s="49">
        <v>0</v>
      </c>
      <c r="J99" s="49"/>
      <c r="K99" s="49">
        <v>0</v>
      </c>
    </row>
  </sheetData>
  <sheetProtection password="C057" sheet="1" formatCells="0" formatColumns="0" formatRows="0" insertRows="0" deleteRows="0" autoFilter="0"/>
  <mergeCells count="1">
    <mergeCell ref="A1:K1"/>
  </mergeCells>
  <dataValidations count="11">
    <dataValidation allowBlank="1" showInputMessage="1" showErrorMessage="1" prompt="Refleja el avance de la recaudación como resultado de dividir el ingreso recaudado y el ingreso modificado." sqref="J2"/>
    <dataValidation allowBlank="1" showInputMessage="1" showErrorMessage="1" prompt="Son los importes que se aprueban anualmente en la Ley de Ingresos, e incluyen los Impuestos, Cuotas y Aportaciones de Seguridad Social, Contribuciones de Mejoras, Derechos, Productos, Aprovechamientos..." sqref="E2"/>
    <dataValidation allowBlank="1" showInputMessage="1" showErrorMessage="1" prompt="En esta columna debe registrarse los &quot;abonos&quot; del devengado. Es el momento contable que se realiza cuando existe jurídicamente el derecho de cobro de los impuestos, cuotas y aportaciones de seguridad social, contribuciones de mejoras, derechos..." sqref="H2"/>
    <dataValidation allowBlank="1" showInputMessage="1" showErrorMessage="1" prompt="En esta columna debe registrarse los &quot;abonos&quot; del recaudado. Es el momento contable que refleja el cobro en efectivo o cualquier otro medio de pago de los impuestos, cuotas y aportaciones de seguridad social, contribuciones de mejoras, derechos...&#10;" sqref="I2"/>
    <dataValidation allowBlank="1" showInputMessage="1" showErrorMessage="1" prompt="Momento contable que refleja la asignación presupuestaria en lo relativo a la  Ley de Ingresos que resulte de incorporar en su caso, las modificaciones al ingreso estimado, previstas en la ley de ingresos." sqref="G2"/>
    <dataValidation allowBlank="1" showInputMessage="1" showErrorMessage="1" prompt="Se refiere al código asignado por el CONAC de acuerdo a la estructura del Clasificador por Rubros de Ingreso. (DOF-9-dic-09)" sqref="C2"/>
    <dataValidation allowBlank="1" showInputMessage="1" showErrorMessage="1" prompt="Se refiere al código asignado por el CONAC de acuerdo a la estructura de la Clasificación Económica. (DOF 7-jul-11)" sqref="B2"/>
    <dataValidation allowBlank="1" showInputMessage="1" showErrorMessage="1" prompt="Se refiere al código asignado por el CONAC de acuerdo a la estructura del Clasificador por Fuente de Financiamiento. (DOF 2-ene-13)." sqref="A2"/>
    <dataValidation allowBlank="1" showInputMessage="1" showErrorMessage="1" prompt="Las modificaciones realizadas al Pronóstico de Ingresos " sqref="F2"/>
    <dataValidation allowBlank="1" showInputMessage="1" showErrorMessage="1" prompt="Se refiere al nombre que se asigna a cada uno de los desagregados que se señalan." sqref="D2"/>
    <dataValidation allowBlank="1" showInputMessage="1" showErrorMessage="1" prompt="De acuerdo a la operación establecida por el CONAC. (DOF 30-dic-13)" sqref="K2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2:A72"/>
  <sheetViews>
    <sheetView zoomScalePageLayoutView="0" workbookViewId="0" topLeftCell="A1">
      <selection activeCell="A1" sqref="A1"/>
    </sheetView>
  </sheetViews>
  <sheetFormatPr defaultColWidth="12" defaultRowHeight="11.25"/>
  <sheetData>
    <row r="72" ht="11.25" hidden="1">
      <c r="A72" s="37" t="s">
        <v>8</v>
      </c>
    </row>
  </sheetData>
  <sheetProtection password="C057" sheet="1" objects="1" scenarios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">
      <pane ySplit="2" topLeftCell="A3" activePane="bottomLeft" state="frozen"/>
      <selection pane="topLeft" activeCell="H25" sqref="H25"/>
      <selection pane="bottomLeft" activeCell="C3" sqref="C3"/>
    </sheetView>
  </sheetViews>
  <sheetFormatPr defaultColWidth="12" defaultRowHeight="11.25"/>
  <cols>
    <col min="1" max="1" width="8.83203125" style="30" customWidth="1"/>
    <col min="2" max="2" width="50.83203125" style="30" customWidth="1"/>
    <col min="3" max="9" width="17.83203125" style="30" customWidth="1"/>
    <col min="10" max="16384" width="12" style="14" customWidth="1"/>
  </cols>
  <sheetData>
    <row r="1" spans="1:9" s="38" customFormat="1" ht="34.5" customHeight="1">
      <c r="A1" s="45" t="s">
        <v>80</v>
      </c>
      <c r="B1" s="45"/>
      <c r="C1" s="45"/>
      <c r="D1" s="45"/>
      <c r="E1" s="45"/>
      <c r="F1" s="45"/>
      <c r="G1" s="45"/>
      <c r="H1" s="45"/>
      <c r="I1" s="46"/>
    </row>
    <row r="2" spans="1:9" s="7" customFormat="1" ht="22.5">
      <c r="A2" s="28" t="s">
        <v>3</v>
      </c>
      <c r="B2" s="12" t="s">
        <v>0</v>
      </c>
      <c r="C2" s="13" t="s">
        <v>13</v>
      </c>
      <c r="D2" s="13" t="s">
        <v>14</v>
      </c>
      <c r="E2" s="13" t="s">
        <v>15</v>
      </c>
      <c r="F2" s="13" t="s">
        <v>16</v>
      </c>
      <c r="G2" s="13" t="s">
        <v>17</v>
      </c>
      <c r="H2" s="13" t="s">
        <v>18</v>
      </c>
      <c r="I2" s="13" t="s">
        <v>19</v>
      </c>
    </row>
    <row r="3" spans="1:9" ht="11.25">
      <c r="A3" s="21">
        <v>90001</v>
      </c>
      <c r="B3" s="22" t="s">
        <v>4</v>
      </c>
      <c r="C3" s="54">
        <v>126969385.11</v>
      </c>
      <c r="D3" s="54">
        <v>-7451132.94</v>
      </c>
      <c r="E3" s="54">
        <v>119518252.17</v>
      </c>
      <c r="F3" s="54">
        <v>0</v>
      </c>
      <c r="G3" s="54">
        <v>119624153.29</v>
      </c>
      <c r="H3" s="55" t="s">
        <v>182</v>
      </c>
      <c r="I3" s="56">
        <v>0</v>
      </c>
    </row>
    <row r="4" spans="1:9" ht="11.25">
      <c r="A4" s="23">
        <v>1</v>
      </c>
      <c r="B4" s="24" t="s">
        <v>5</v>
      </c>
      <c r="C4" s="5"/>
      <c r="D4" s="5"/>
      <c r="E4" s="5"/>
      <c r="F4" s="5"/>
      <c r="G4" s="5"/>
      <c r="H4" s="5"/>
      <c r="I4" s="17"/>
    </row>
    <row r="5" spans="1:9" ht="11.25">
      <c r="A5" s="23">
        <v>2</v>
      </c>
      <c r="B5" s="25" t="s">
        <v>9</v>
      </c>
      <c r="C5" s="4"/>
      <c r="D5" s="4"/>
      <c r="E5" s="4"/>
      <c r="F5" s="4"/>
      <c r="G5" s="4"/>
      <c r="H5" s="4"/>
      <c r="I5" s="18"/>
    </row>
    <row r="6" spans="1:9" ht="11.25">
      <c r="A6" s="23">
        <v>3</v>
      </c>
      <c r="B6" s="25" t="s">
        <v>10</v>
      </c>
      <c r="C6" s="4"/>
      <c r="D6" s="4"/>
      <c r="E6" s="4"/>
      <c r="F6" s="4"/>
      <c r="G6" s="4"/>
      <c r="H6" s="4"/>
      <c r="I6" s="18"/>
    </row>
    <row r="7" spans="1:9" ht="11.25">
      <c r="A7" s="23">
        <v>4</v>
      </c>
      <c r="B7" s="25" t="s">
        <v>12</v>
      </c>
      <c r="C7" s="47">
        <v>126969385.11</v>
      </c>
      <c r="D7" s="47">
        <v>-7451132.94</v>
      </c>
      <c r="E7" s="47">
        <v>119518252.17</v>
      </c>
      <c r="F7" s="47">
        <v>0</v>
      </c>
      <c r="G7" s="47">
        <v>119624153.29</v>
      </c>
      <c r="H7" s="51" t="s">
        <v>182</v>
      </c>
      <c r="I7" s="53">
        <v>0</v>
      </c>
    </row>
    <row r="8" spans="1:9" ht="11.25">
      <c r="A8" s="23">
        <v>5</v>
      </c>
      <c r="B8" s="25" t="s">
        <v>6</v>
      </c>
      <c r="C8" s="4"/>
      <c r="D8" s="4"/>
      <c r="E8" s="4"/>
      <c r="F8" s="4"/>
      <c r="G8" s="4"/>
      <c r="H8" s="4"/>
      <c r="I8" s="18"/>
    </row>
    <row r="9" spans="1:9" ht="11.25">
      <c r="A9" s="23">
        <v>6</v>
      </c>
      <c r="B9" s="25" t="s">
        <v>7</v>
      </c>
      <c r="C9" s="4"/>
      <c r="D9" s="4"/>
      <c r="E9" s="4"/>
      <c r="F9" s="4"/>
      <c r="G9" s="4"/>
      <c r="H9" s="4"/>
      <c r="I9" s="18"/>
    </row>
    <row r="10" spans="1:9" ht="11.25">
      <c r="A10" s="26">
        <v>7</v>
      </c>
      <c r="B10" s="27" t="s">
        <v>11</v>
      </c>
      <c r="C10" s="19"/>
      <c r="D10" s="19"/>
      <c r="E10" s="19"/>
      <c r="F10" s="19"/>
      <c r="G10" s="19"/>
      <c r="H10" s="19"/>
      <c r="I10" s="20"/>
    </row>
    <row r="11" spans="1:9" ht="11.25">
      <c r="A11" s="29"/>
      <c r="B11" s="25"/>
      <c r="C11" s="32"/>
      <c r="D11" s="32"/>
      <c r="E11" s="32"/>
      <c r="F11" s="32"/>
      <c r="G11" s="32"/>
      <c r="H11" s="32"/>
      <c r="I11" s="32"/>
    </row>
    <row r="12" spans="1:9" ht="11.25">
      <c r="A12" s="29"/>
      <c r="B12" s="25"/>
      <c r="C12" s="32"/>
      <c r="D12" s="32"/>
      <c r="E12" s="32"/>
      <c r="F12" s="32"/>
      <c r="G12" s="32"/>
      <c r="H12" s="32"/>
      <c r="I12" s="32"/>
    </row>
    <row r="13" spans="1:9" ht="11.25">
      <c r="A13" s="29"/>
      <c r="B13" s="33"/>
      <c r="C13" s="31"/>
      <c r="D13" s="31"/>
      <c r="E13" s="31"/>
      <c r="F13" s="31"/>
      <c r="G13" s="31"/>
      <c r="H13" s="31"/>
      <c r="I13" s="31"/>
    </row>
    <row r="14" spans="1:9" ht="11.25">
      <c r="A14" s="29"/>
      <c r="B14" s="25"/>
      <c r="C14" s="32"/>
      <c r="D14" s="32"/>
      <c r="E14" s="32"/>
      <c r="F14" s="32"/>
      <c r="G14" s="32"/>
      <c r="H14" s="32"/>
      <c r="I14" s="32"/>
    </row>
    <row r="15" spans="1:9" ht="11.25">
      <c r="A15" s="29"/>
      <c r="B15" s="25"/>
      <c r="C15" s="32"/>
      <c r="D15" s="32"/>
      <c r="E15" s="32"/>
      <c r="F15" s="32"/>
      <c r="G15" s="32"/>
      <c r="H15" s="32"/>
      <c r="I15" s="32"/>
    </row>
    <row r="16" spans="1:9" ht="11.25">
      <c r="A16" s="29"/>
      <c r="B16" s="25"/>
      <c r="C16" s="32"/>
      <c r="D16" s="32"/>
      <c r="E16" s="32"/>
      <c r="F16" s="32"/>
      <c r="G16" s="32"/>
      <c r="H16" s="32"/>
      <c r="I16" s="32"/>
    </row>
    <row r="17" spans="1:9" ht="11.25">
      <c r="A17" s="29"/>
      <c r="B17" s="25"/>
      <c r="C17" s="32"/>
      <c r="D17" s="32"/>
      <c r="E17" s="32"/>
      <c r="F17" s="32"/>
      <c r="G17" s="32"/>
      <c r="H17" s="32"/>
      <c r="I17" s="32"/>
    </row>
    <row r="18" spans="1:9" ht="11.25">
      <c r="A18" s="29"/>
      <c r="B18" s="25"/>
      <c r="C18" s="32"/>
      <c r="D18" s="32"/>
      <c r="E18" s="32"/>
      <c r="F18" s="32"/>
      <c r="G18" s="32"/>
      <c r="H18" s="32"/>
      <c r="I18" s="32"/>
    </row>
    <row r="19" spans="1:9" ht="11.25">
      <c r="A19" s="29"/>
      <c r="B19" s="33"/>
      <c r="C19" s="31"/>
      <c r="D19" s="31"/>
      <c r="E19" s="31"/>
      <c r="F19" s="31"/>
      <c r="G19" s="31"/>
      <c r="H19" s="31"/>
      <c r="I19" s="31"/>
    </row>
    <row r="20" spans="1:9" ht="11.25">
      <c r="A20" s="29"/>
      <c r="B20" s="25"/>
      <c r="C20" s="32"/>
      <c r="D20" s="32"/>
      <c r="E20" s="32"/>
      <c r="F20" s="32"/>
      <c r="G20" s="32"/>
      <c r="H20" s="32"/>
      <c r="I20" s="32"/>
    </row>
    <row r="21" spans="1:9" ht="11.25">
      <c r="A21" s="29"/>
      <c r="B21" s="25"/>
      <c r="C21" s="32"/>
      <c r="D21" s="32"/>
      <c r="E21" s="32"/>
      <c r="F21" s="32"/>
      <c r="G21" s="32"/>
      <c r="H21" s="32"/>
      <c r="I21" s="32"/>
    </row>
    <row r="22" spans="1:9" ht="11.25">
      <c r="A22" s="29"/>
      <c r="B22" s="33"/>
      <c r="C22" s="31"/>
      <c r="D22" s="31"/>
      <c r="E22" s="31"/>
      <c r="F22" s="31"/>
      <c r="G22" s="31"/>
      <c r="H22" s="31"/>
      <c r="I22" s="31"/>
    </row>
    <row r="23" spans="1:9" ht="11.25">
      <c r="A23" s="29"/>
      <c r="B23" s="25"/>
      <c r="C23" s="32"/>
      <c r="D23" s="32"/>
      <c r="E23" s="32"/>
      <c r="F23" s="32"/>
      <c r="G23" s="32"/>
      <c r="H23" s="32"/>
      <c r="I23" s="32"/>
    </row>
    <row r="24" spans="1:9" ht="11.25">
      <c r="A24" s="29"/>
      <c r="B24" s="25"/>
      <c r="C24" s="32"/>
      <c r="D24" s="32"/>
      <c r="E24" s="32"/>
      <c r="F24" s="32"/>
      <c r="G24" s="32"/>
      <c r="H24" s="32"/>
      <c r="I24" s="32"/>
    </row>
    <row r="25" spans="1:9" ht="11.25">
      <c r="A25" s="29"/>
      <c r="B25" s="25"/>
      <c r="C25" s="32"/>
      <c r="D25" s="32"/>
      <c r="E25" s="32"/>
      <c r="F25" s="32"/>
      <c r="G25" s="32"/>
      <c r="H25" s="32"/>
      <c r="I25" s="32"/>
    </row>
    <row r="26" spans="1:9" ht="11.25">
      <c r="A26" s="29"/>
      <c r="B26" s="25"/>
      <c r="C26" s="32"/>
      <c r="D26" s="32"/>
      <c r="E26" s="32"/>
      <c r="F26" s="32"/>
      <c r="G26" s="32"/>
      <c r="H26" s="32"/>
      <c r="I26" s="32"/>
    </row>
  </sheetData>
  <sheetProtection password="C057" sheet="1" formatCells="0" formatColumns="0" formatRows="0" autoFilter="0"/>
  <mergeCells count="1">
    <mergeCell ref="A1:I1"/>
  </mergeCells>
  <dataValidations count="9">
    <dataValidation allowBlank="1" showInputMessage="1" showErrorMessage="1" prompt="Las modificaciones realizadas al Pronóstico de Ingresos " sqref="D2"/>
    <dataValidation allowBlank="1" showInputMessage="1" showErrorMessage="1" prompt="Se refiere al código asignado por el CONAC de acuerdo a la estructura del Clasificador por Fuente de Financiamiento. (DOF 2-ene-13)." sqref="A2"/>
    <dataValidation allowBlank="1" showInputMessage="1" showErrorMessage="1" prompt="Momento contable que refleja la asignación presupuestaria en lo relativo a la  Ley de Ingresos que resulte de incorporar en su caso, las modificaciones al ingreso estimado, previstas en la ley de ingresos." sqref="E2"/>
    <dataValidation allowBlank="1" showInputMessage="1" showErrorMessage="1" prompt="Son los importes que se aprueban anualmente en la Ley de Ingresos, e incluyen los Impuestos, Cuotas y Aportaciones de Seguridad Social, Contribuciones de Mejoras, Derechos, Productos, Aprovechamientos..." sqref="C2"/>
    <dataValidation allowBlank="1" showInputMessage="1" showErrorMessage="1" prompt="Refleja el avance de la recaudación como resultado de dividir el ingreso recaudado y el ingreso modificado." sqref="H2"/>
    <dataValidation allowBlank="1" showInputMessage="1" showErrorMessage="1" prompt="En esta columna debe registrarse los &quot;abonos&quot; del recaudado. Es el momento contable que refleja el cobro en efectivo o cualquier otro medio de pago de los impuestos, cuotas y aportaciones de seguridad social, contribuciones de mejoras, derechos...&#10;" sqref="G2"/>
    <dataValidation allowBlank="1" showInputMessage="1" showErrorMessage="1" prompt="En esta columna debe registrarse los &quot;abonos&quot; del devengado. Es el momento contable que se realiza cuando existe jurídicamente el derecho de cobro de los impuestos, cuotas y aportaciones de seguridad social, contribuciones de mejoras, derechos..." sqref="F2"/>
    <dataValidation allowBlank="1" showInputMessage="1" showErrorMessage="1" prompt="De acuerdo a la operación establecida por el CONAC. (DOF 30-dic-13)" sqref="I2"/>
    <dataValidation allowBlank="1" showInputMessage="1" showErrorMessage="1" prompt="Se refiere al nombre que se asigna a cada uno de los desagregados que se señalan." sqref="B2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5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12" defaultRowHeight="11.25"/>
  <cols>
    <col min="1" max="1" width="8.83203125" style="14" customWidth="1"/>
    <col min="2" max="2" width="50.83203125" style="14" customWidth="1"/>
    <col min="3" max="9" width="17.83203125" style="14" customWidth="1"/>
    <col min="10" max="16384" width="12" style="14" customWidth="1"/>
  </cols>
  <sheetData>
    <row r="1" spans="1:9" s="38" customFormat="1" ht="34.5" customHeight="1">
      <c r="A1" s="45" t="s">
        <v>80</v>
      </c>
      <c r="B1" s="45"/>
      <c r="C1" s="45"/>
      <c r="D1" s="45"/>
      <c r="E1" s="45"/>
      <c r="F1" s="45"/>
      <c r="G1" s="45"/>
      <c r="H1" s="45"/>
      <c r="I1" s="46"/>
    </row>
    <row r="2" spans="1:9" s="7" customFormat="1" ht="22.5">
      <c r="A2" s="12" t="s">
        <v>2</v>
      </c>
      <c r="B2" s="12" t="s">
        <v>0</v>
      </c>
      <c r="C2" s="13" t="s">
        <v>13</v>
      </c>
      <c r="D2" s="13" t="s">
        <v>14</v>
      </c>
      <c r="E2" s="13" t="s">
        <v>15</v>
      </c>
      <c r="F2" s="13" t="s">
        <v>16</v>
      </c>
      <c r="G2" s="13" t="s">
        <v>17</v>
      </c>
      <c r="H2" s="13" t="s">
        <v>18</v>
      </c>
      <c r="I2" s="13" t="s">
        <v>19</v>
      </c>
    </row>
    <row r="3" spans="1:9" ht="11.25">
      <c r="A3" s="36">
        <v>90001</v>
      </c>
      <c r="B3" s="35" t="s">
        <v>4</v>
      </c>
      <c r="C3" s="50">
        <v>126969385.11</v>
      </c>
      <c r="D3" s="50">
        <v>-7451132.94</v>
      </c>
      <c r="E3" s="50">
        <v>119518252.17</v>
      </c>
      <c r="F3" s="50">
        <v>0</v>
      </c>
      <c r="G3" s="50">
        <v>119624153.29</v>
      </c>
      <c r="H3" s="52" t="s">
        <v>182</v>
      </c>
      <c r="I3" s="50">
        <v>0</v>
      </c>
    </row>
    <row r="4" spans="1:9" ht="11.25">
      <c r="A4" s="57" t="s">
        <v>81</v>
      </c>
      <c r="B4" s="8" t="s">
        <v>21</v>
      </c>
      <c r="C4" s="50">
        <v>1711542.25</v>
      </c>
      <c r="D4" s="50">
        <v>-1003309.33</v>
      </c>
      <c r="E4" s="50">
        <v>708232.92</v>
      </c>
      <c r="F4" s="50">
        <v>0</v>
      </c>
      <c r="G4" s="50">
        <v>814134.04</v>
      </c>
      <c r="H4" s="52" t="s">
        <v>183</v>
      </c>
      <c r="I4" s="50">
        <v>0</v>
      </c>
    </row>
    <row r="5" spans="1:9" ht="11.25">
      <c r="A5" s="57" t="s">
        <v>93</v>
      </c>
      <c r="B5" s="9" t="s">
        <v>184</v>
      </c>
      <c r="C5" s="47">
        <v>10041922.87</v>
      </c>
      <c r="D5" s="47">
        <v>-530267.26</v>
      </c>
      <c r="E5" s="47">
        <v>9511655.61</v>
      </c>
      <c r="F5" s="47">
        <v>0</v>
      </c>
      <c r="G5" s="47">
        <v>9511655.61</v>
      </c>
      <c r="H5" s="51" t="s">
        <v>78</v>
      </c>
      <c r="I5" s="47">
        <v>0</v>
      </c>
    </row>
    <row r="6" spans="1:9" ht="11.25">
      <c r="A6" s="57" t="s">
        <v>132</v>
      </c>
      <c r="B6" s="9" t="s">
        <v>185</v>
      </c>
      <c r="C6" s="47">
        <v>389618.28</v>
      </c>
      <c r="D6" s="47">
        <v>312329.55</v>
      </c>
      <c r="E6" s="47">
        <v>701947.83</v>
      </c>
      <c r="F6" s="47">
        <v>0</v>
      </c>
      <c r="G6" s="47">
        <v>701947.83</v>
      </c>
      <c r="H6" s="51" t="s">
        <v>78</v>
      </c>
      <c r="I6" s="47">
        <v>312329.55</v>
      </c>
    </row>
    <row r="7" spans="1:9" ht="11.25">
      <c r="A7" s="57" t="s">
        <v>139</v>
      </c>
      <c r="B7" s="9" t="s">
        <v>186</v>
      </c>
      <c r="C7" s="47">
        <v>114409630.96</v>
      </c>
      <c r="D7" s="47">
        <v>-5813215.15</v>
      </c>
      <c r="E7" s="47">
        <v>108596415.81</v>
      </c>
      <c r="F7" s="47">
        <v>0</v>
      </c>
      <c r="G7" s="47">
        <v>108596415.81</v>
      </c>
      <c r="H7" s="51" t="s">
        <v>78</v>
      </c>
      <c r="I7" s="47">
        <v>0</v>
      </c>
    </row>
    <row r="8" spans="1:9" ht="11.25">
      <c r="A8" s="57" t="s">
        <v>179</v>
      </c>
      <c r="B8" s="9" t="s">
        <v>60</v>
      </c>
      <c r="C8" s="47">
        <v>416670.75</v>
      </c>
      <c r="D8" s="47">
        <v>-416670.75</v>
      </c>
      <c r="E8" s="47">
        <v>0</v>
      </c>
      <c r="F8" s="47">
        <v>0</v>
      </c>
      <c r="G8" s="47">
        <v>0</v>
      </c>
      <c r="H8" s="47"/>
      <c r="I8" s="47">
        <v>0</v>
      </c>
    </row>
    <row r="9" spans="1:9" ht="11.25">
      <c r="A9" s="7"/>
      <c r="B9" s="9"/>
      <c r="C9" s="4"/>
      <c r="D9" s="4"/>
      <c r="E9" s="4"/>
      <c r="F9" s="4"/>
      <c r="G9" s="4"/>
      <c r="H9" s="4"/>
      <c r="I9" s="4"/>
    </row>
    <row r="10" spans="1:9" ht="11.25">
      <c r="A10" s="7"/>
      <c r="B10" s="9"/>
      <c r="C10" s="4"/>
      <c r="D10" s="4"/>
      <c r="E10" s="4"/>
      <c r="F10" s="4"/>
      <c r="G10" s="4"/>
      <c r="H10" s="4"/>
      <c r="I10" s="4"/>
    </row>
    <row r="11" spans="1:9" ht="11.25">
      <c r="A11" s="7"/>
      <c r="B11" s="9"/>
      <c r="C11" s="4"/>
      <c r="D11" s="4"/>
      <c r="E11" s="4"/>
      <c r="F11" s="4"/>
      <c r="G11" s="4"/>
      <c r="H11" s="4"/>
      <c r="I11" s="4"/>
    </row>
    <row r="12" spans="1:9" ht="24" customHeight="1">
      <c r="A12" s="7"/>
      <c r="B12" s="9"/>
      <c r="C12" s="4"/>
      <c r="D12" s="4"/>
      <c r="E12" s="4"/>
      <c r="F12" s="4"/>
      <c r="G12" s="4"/>
      <c r="H12" s="4"/>
      <c r="I12" s="4"/>
    </row>
    <row r="13" spans="1:9" ht="11.25">
      <c r="A13" s="7"/>
      <c r="B13" s="10"/>
      <c r="C13" s="5"/>
      <c r="D13" s="5"/>
      <c r="E13" s="5"/>
      <c r="F13" s="5"/>
      <c r="G13" s="5"/>
      <c r="H13" s="5"/>
      <c r="I13" s="5"/>
    </row>
    <row r="14" spans="1:9" ht="11.25">
      <c r="A14" s="7"/>
      <c r="B14" s="9"/>
      <c r="C14" s="4"/>
      <c r="D14" s="4"/>
      <c r="E14" s="4"/>
      <c r="F14" s="4"/>
      <c r="G14" s="4"/>
      <c r="H14" s="4"/>
      <c r="I14" s="4"/>
    </row>
    <row r="15" spans="1:9" ht="11.25">
      <c r="A15" s="7"/>
      <c r="B15" s="9"/>
      <c r="C15" s="4"/>
      <c r="D15" s="4"/>
      <c r="E15" s="4"/>
      <c r="F15" s="4"/>
      <c r="G15" s="4"/>
      <c r="H15" s="4"/>
      <c r="I15" s="4"/>
    </row>
    <row r="16" spans="1:9" ht="11.25">
      <c r="A16" s="7"/>
      <c r="B16" s="9"/>
      <c r="C16" s="4"/>
      <c r="D16" s="4"/>
      <c r="E16" s="4"/>
      <c r="F16" s="4"/>
      <c r="G16" s="4"/>
      <c r="H16" s="4"/>
      <c r="I16" s="4"/>
    </row>
    <row r="17" spans="1:9" ht="11.25">
      <c r="A17" s="7"/>
      <c r="B17" s="9"/>
      <c r="C17" s="4"/>
      <c r="D17" s="4"/>
      <c r="E17" s="4"/>
      <c r="F17" s="4"/>
      <c r="G17" s="4"/>
      <c r="H17" s="4"/>
      <c r="I17" s="4"/>
    </row>
    <row r="18" spans="1:9" ht="11.25">
      <c r="A18" s="7"/>
      <c r="B18" s="9"/>
      <c r="C18" s="4"/>
      <c r="D18" s="4"/>
      <c r="E18" s="4"/>
      <c r="F18" s="4"/>
      <c r="G18" s="4"/>
      <c r="H18" s="4"/>
      <c r="I18" s="4"/>
    </row>
    <row r="19" spans="1:9" ht="11.25">
      <c r="A19" s="7"/>
      <c r="B19" s="10"/>
      <c r="C19" s="5"/>
      <c r="D19" s="5"/>
      <c r="E19" s="5"/>
      <c r="F19" s="5"/>
      <c r="G19" s="5"/>
      <c r="H19" s="5"/>
      <c r="I19" s="5"/>
    </row>
    <row r="20" spans="1:9" ht="11.25">
      <c r="A20" s="7"/>
      <c r="B20" s="9"/>
      <c r="C20" s="4"/>
      <c r="D20" s="4"/>
      <c r="E20" s="4"/>
      <c r="F20" s="4"/>
      <c r="G20" s="4"/>
      <c r="H20" s="4"/>
      <c r="I20" s="4"/>
    </row>
    <row r="21" spans="1:9" ht="11.25">
      <c r="A21" s="7"/>
      <c r="B21" s="9"/>
      <c r="C21" s="4"/>
      <c r="D21" s="4"/>
      <c r="E21" s="4"/>
      <c r="F21" s="4"/>
      <c r="G21" s="4"/>
      <c r="H21" s="4"/>
      <c r="I21" s="4"/>
    </row>
    <row r="22" spans="1:9" ht="11.25">
      <c r="A22" s="7"/>
      <c r="B22" s="10"/>
      <c r="C22" s="5"/>
      <c r="D22" s="5"/>
      <c r="E22" s="5"/>
      <c r="F22" s="5"/>
      <c r="G22" s="5"/>
      <c r="H22" s="5"/>
      <c r="I22" s="5"/>
    </row>
    <row r="23" spans="1:9" ht="11.25">
      <c r="A23" s="7"/>
      <c r="B23" s="9"/>
      <c r="C23" s="4"/>
      <c r="D23" s="4"/>
      <c r="E23" s="4"/>
      <c r="F23" s="4"/>
      <c r="G23" s="4"/>
      <c r="H23" s="4"/>
      <c r="I23" s="4"/>
    </row>
    <row r="24" spans="1:9" ht="11.25">
      <c r="A24" s="7"/>
      <c r="B24" s="9"/>
      <c r="C24" s="4"/>
      <c r="D24" s="4"/>
      <c r="E24" s="4"/>
      <c r="F24" s="4"/>
      <c r="G24" s="4"/>
      <c r="H24" s="4"/>
      <c r="I24" s="4"/>
    </row>
    <row r="25" spans="1:9" ht="11.25">
      <c r="A25" s="7"/>
      <c r="B25" s="9"/>
      <c r="C25" s="4"/>
      <c r="D25" s="4"/>
      <c r="E25" s="4"/>
      <c r="F25" s="4"/>
      <c r="G25" s="4"/>
      <c r="H25" s="4"/>
      <c r="I25" s="4"/>
    </row>
    <row r="26" spans="1:9" ht="11.25">
      <c r="A26" s="7"/>
      <c r="B26" s="9"/>
      <c r="C26" s="4"/>
      <c r="D26" s="4"/>
      <c r="E26" s="4"/>
      <c r="F26" s="4"/>
      <c r="G26" s="4"/>
      <c r="H26" s="4"/>
      <c r="I26" s="4"/>
    </row>
    <row r="27" spans="1:9" ht="11.25">
      <c r="A27" s="7"/>
      <c r="B27" s="9"/>
      <c r="C27" s="4"/>
      <c r="D27" s="4"/>
      <c r="E27" s="4"/>
      <c r="F27" s="4"/>
      <c r="G27" s="4"/>
      <c r="H27" s="4"/>
      <c r="I27" s="4"/>
    </row>
    <row r="28" spans="1:9" ht="24" customHeight="1">
      <c r="A28" s="7"/>
      <c r="B28" s="9"/>
      <c r="C28" s="4"/>
      <c r="D28" s="4"/>
      <c r="E28" s="4"/>
      <c r="F28" s="4"/>
      <c r="G28" s="4"/>
      <c r="H28" s="4"/>
      <c r="I28" s="4"/>
    </row>
    <row r="29" spans="1:9" ht="11.25">
      <c r="A29" s="7"/>
      <c r="B29" s="10"/>
      <c r="C29" s="5"/>
      <c r="D29" s="5"/>
      <c r="E29" s="5"/>
      <c r="F29" s="5"/>
      <c r="G29" s="5"/>
      <c r="H29" s="5"/>
      <c r="I29" s="5"/>
    </row>
    <row r="30" spans="1:9" ht="11.25">
      <c r="A30" s="7"/>
      <c r="B30" s="9"/>
      <c r="C30" s="4"/>
      <c r="D30" s="4"/>
      <c r="E30" s="4"/>
      <c r="F30" s="4"/>
      <c r="G30" s="4"/>
      <c r="H30" s="4"/>
      <c r="I30" s="4"/>
    </row>
    <row r="31" spans="1:9" ht="11.25">
      <c r="A31" s="7"/>
      <c r="B31" s="9"/>
      <c r="C31" s="4"/>
      <c r="D31" s="4"/>
      <c r="E31" s="4"/>
      <c r="F31" s="4"/>
      <c r="G31" s="4"/>
      <c r="H31" s="4"/>
      <c r="I31" s="4"/>
    </row>
    <row r="32" spans="1:9" ht="24" customHeight="1">
      <c r="A32" s="7"/>
      <c r="B32" s="9"/>
      <c r="C32" s="4"/>
      <c r="D32" s="4"/>
      <c r="E32" s="4"/>
      <c r="F32" s="4"/>
      <c r="G32" s="4"/>
      <c r="H32" s="4"/>
      <c r="I32" s="4"/>
    </row>
    <row r="33" spans="1:9" ht="11.25">
      <c r="A33" s="7"/>
      <c r="B33" s="10"/>
      <c r="C33" s="5"/>
      <c r="D33" s="5"/>
      <c r="E33" s="5"/>
      <c r="F33" s="5"/>
      <c r="G33" s="6"/>
      <c r="H33" s="6"/>
      <c r="I33" s="5"/>
    </row>
    <row r="34" spans="1:9" ht="11.25">
      <c r="A34" s="7"/>
      <c r="B34" s="9"/>
      <c r="C34" s="4"/>
      <c r="D34" s="4"/>
      <c r="E34" s="4"/>
      <c r="F34" s="4"/>
      <c r="G34" s="4"/>
      <c r="H34" s="4"/>
      <c r="I34" s="4"/>
    </row>
    <row r="35" spans="1:9" ht="11.25">
      <c r="A35" s="7"/>
      <c r="B35" s="9"/>
      <c r="C35" s="4"/>
      <c r="D35" s="4"/>
      <c r="E35" s="4"/>
      <c r="F35" s="4"/>
      <c r="G35" s="4"/>
      <c r="H35" s="4"/>
      <c r="I35" s="4"/>
    </row>
    <row r="36" spans="1:9" ht="24" customHeight="1">
      <c r="A36" s="7"/>
      <c r="B36" s="9"/>
      <c r="C36" s="4"/>
      <c r="D36" s="4"/>
      <c r="E36" s="4"/>
      <c r="F36" s="4"/>
      <c r="G36" s="4"/>
      <c r="H36" s="4"/>
      <c r="I36" s="4"/>
    </row>
    <row r="37" spans="1:9" ht="11.25">
      <c r="A37" s="7"/>
      <c r="B37" s="10"/>
      <c r="C37" s="5"/>
      <c r="D37" s="5"/>
      <c r="E37" s="5"/>
      <c r="F37" s="5"/>
      <c r="G37" s="5"/>
      <c r="H37" s="5"/>
      <c r="I37" s="5"/>
    </row>
    <row r="38" spans="1:9" s="39" customFormat="1" ht="11.25">
      <c r="A38" s="7"/>
      <c r="B38" s="9"/>
      <c r="C38" s="4"/>
      <c r="D38" s="4"/>
      <c r="E38" s="4"/>
      <c r="F38" s="4"/>
      <c r="G38" s="4"/>
      <c r="H38" s="4"/>
      <c r="I38" s="4"/>
    </row>
    <row r="39" spans="2:9" s="7" customFormat="1" ht="11.25">
      <c r="B39" s="9"/>
      <c r="C39" s="4"/>
      <c r="D39" s="4"/>
      <c r="E39" s="4"/>
      <c r="F39" s="4"/>
      <c r="G39" s="4"/>
      <c r="H39" s="4"/>
      <c r="I39" s="4"/>
    </row>
    <row r="40" spans="2:9" s="7" customFormat="1" ht="11.25">
      <c r="B40" s="9"/>
      <c r="C40" s="4"/>
      <c r="D40" s="4"/>
      <c r="E40" s="4"/>
      <c r="F40" s="4"/>
      <c r="G40" s="4"/>
      <c r="H40" s="4"/>
      <c r="I40" s="4"/>
    </row>
    <row r="41" spans="2:9" s="7" customFormat="1" ht="11.25">
      <c r="B41" s="10"/>
      <c r="C41" s="5"/>
      <c r="D41" s="5"/>
      <c r="E41" s="5"/>
      <c r="F41" s="5"/>
      <c r="G41" s="5"/>
      <c r="H41" s="5"/>
      <c r="I41" s="5"/>
    </row>
    <row r="42" spans="2:9" s="7" customFormat="1" ht="11.25">
      <c r="B42" s="9"/>
      <c r="C42" s="4"/>
      <c r="D42" s="4"/>
      <c r="E42" s="4"/>
      <c r="F42" s="4"/>
      <c r="G42" s="4"/>
      <c r="H42" s="4"/>
      <c r="I42" s="4"/>
    </row>
    <row r="43" spans="2:9" s="7" customFormat="1" ht="11.25">
      <c r="B43" s="9"/>
      <c r="C43" s="4"/>
      <c r="D43" s="4"/>
      <c r="E43" s="4"/>
      <c r="F43" s="4"/>
      <c r="G43" s="4"/>
      <c r="H43" s="4"/>
      <c r="I43" s="4"/>
    </row>
    <row r="44" spans="1:9" s="39" customFormat="1" ht="11.25">
      <c r="A44" s="7"/>
      <c r="B44" s="9"/>
      <c r="C44" s="4"/>
      <c r="D44" s="4"/>
      <c r="E44" s="4"/>
      <c r="F44" s="4"/>
      <c r="G44" s="4"/>
      <c r="H44" s="4"/>
      <c r="I44" s="4"/>
    </row>
    <row r="45" spans="2:9" s="7" customFormat="1" ht="11.25">
      <c r="B45" s="10"/>
      <c r="C45" s="5"/>
      <c r="D45" s="5"/>
      <c r="E45" s="5"/>
      <c r="F45" s="5"/>
      <c r="G45" s="5"/>
      <c r="H45" s="5"/>
      <c r="I45" s="5"/>
    </row>
    <row r="46" spans="1:9" ht="11.25">
      <c r="A46" s="7"/>
      <c r="B46" s="9"/>
      <c r="C46" s="4"/>
      <c r="D46" s="4"/>
      <c r="E46" s="4"/>
      <c r="F46" s="4"/>
      <c r="G46" s="4"/>
      <c r="H46" s="4"/>
      <c r="I46" s="4"/>
    </row>
    <row r="47" spans="1:9" ht="11.25">
      <c r="A47" s="7"/>
      <c r="B47" s="9"/>
      <c r="C47" s="4"/>
      <c r="D47" s="4"/>
      <c r="E47" s="4"/>
      <c r="F47" s="4"/>
      <c r="G47" s="4"/>
      <c r="H47" s="4"/>
      <c r="I47" s="4"/>
    </row>
    <row r="48" spans="1:9" ht="11.25">
      <c r="A48" s="7"/>
      <c r="B48" s="9"/>
      <c r="C48" s="4"/>
      <c r="D48" s="4"/>
      <c r="E48" s="4"/>
      <c r="F48" s="4"/>
      <c r="G48" s="4"/>
      <c r="H48" s="4"/>
      <c r="I48" s="4"/>
    </row>
    <row r="49" spans="1:9" ht="11.25">
      <c r="A49" s="7"/>
      <c r="B49" s="9"/>
      <c r="C49" s="4"/>
      <c r="D49" s="4"/>
      <c r="E49" s="4"/>
      <c r="F49" s="4"/>
      <c r="G49" s="4"/>
      <c r="H49" s="4"/>
      <c r="I49" s="4"/>
    </row>
    <row r="50" spans="1:9" ht="11.25">
      <c r="A50" s="7"/>
      <c r="B50" s="9"/>
      <c r="C50" s="4"/>
      <c r="D50" s="4"/>
      <c r="E50" s="4"/>
      <c r="F50" s="4"/>
      <c r="G50" s="4"/>
      <c r="H50" s="4"/>
      <c r="I50" s="4"/>
    </row>
    <row r="51" spans="1:9" ht="11.25">
      <c r="A51" s="7"/>
      <c r="B51" s="9"/>
      <c r="C51" s="4"/>
      <c r="D51" s="4"/>
      <c r="E51" s="4"/>
      <c r="F51" s="4"/>
      <c r="G51" s="4"/>
      <c r="H51" s="4"/>
      <c r="I51" s="4"/>
    </row>
    <row r="52" spans="1:9" ht="11.25">
      <c r="A52" s="11"/>
      <c r="B52" s="10"/>
      <c r="C52" s="4"/>
      <c r="D52" s="4"/>
      <c r="E52" s="4"/>
      <c r="F52" s="4"/>
      <c r="G52" s="4"/>
      <c r="H52" s="4"/>
      <c r="I52" s="4"/>
    </row>
    <row r="53" spans="1:9" ht="11.25">
      <c r="A53" s="11"/>
      <c r="B53" s="9"/>
      <c r="C53" s="4"/>
      <c r="D53" s="4"/>
      <c r="E53" s="4"/>
      <c r="F53" s="4"/>
      <c r="G53" s="4"/>
      <c r="H53" s="4"/>
      <c r="I53" s="4"/>
    </row>
    <row r="54" spans="1:9" ht="11.25">
      <c r="A54" s="11"/>
      <c r="B54" s="9"/>
      <c r="C54" s="4"/>
      <c r="D54" s="4"/>
      <c r="E54" s="4"/>
      <c r="F54" s="4"/>
      <c r="G54" s="4"/>
      <c r="H54" s="4"/>
      <c r="I54" s="4"/>
    </row>
    <row r="55" spans="1:9" ht="11.25">
      <c r="A55" s="11"/>
      <c r="B55" s="9"/>
      <c r="C55" s="4"/>
      <c r="D55" s="4"/>
      <c r="E55" s="4"/>
      <c r="F55" s="4"/>
      <c r="G55" s="4"/>
      <c r="H55" s="4"/>
      <c r="I55" s="4"/>
    </row>
  </sheetData>
  <sheetProtection password="C057" sheet="1" formatCells="0" formatColumns="0" formatRows="0" insertRows="0" deleteRows="0" autoFilter="0"/>
  <mergeCells count="1">
    <mergeCell ref="A1:I1"/>
  </mergeCells>
  <dataValidations count="9">
    <dataValidation allowBlank="1" showInputMessage="1" showErrorMessage="1" prompt="Las modificaciones realizadas al Pronóstico de Ingresos " sqref="D2"/>
    <dataValidation allowBlank="1" showInputMessage="1" showErrorMessage="1" prompt="Se refiere al código asignado por el CONAC de acuerdo a la estructura de la Clasificación Económica. (DOF 7-jul-11)" sqref="A2"/>
    <dataValidation allowBlank="1" showInputMessage="1" showErrorMessage="1" prompt="Momento contable que refleja la asignación presupuestaria en lo relativo a la  Ley de Ingresos que resulte de incorporar en su caso, las modificaciones al ingreso estimado, previstas en la ley de ingresos." sqref="E2"/>
    <dataValidation allowBlank="1" showInputMessage="1" showErrorMessage="1" prompt="Son los importes que se aprueban anualmente en la Ley de Ingresos, e incluyen los Impuestos, Cuotas y Aportaciones de Seguridad Social, Contribuciones de Mejoras, Derechos, Productos, Aprovechamientos..." sqref="C2"/>
    <dataValidation allowBlank="1" showInputMessage="1" showErrorMessage="1" prompt="Refleja el avance de la recaudación como resultado de dividir el ingreso recaudado y el ingreso modificado." sqref="H2"/>
    <dataValidation allowBlank="1" showInputMessage="1" showErrorMessage="1" prompt="En esta columna debe registrarse los &quot;abonos&quot; del recaudado. Es el momento contable que refleja el cobro en efectivo o cualquier otro medio de pago de los impuestos, cuotas y aportaciones de seguridad social, contribuciones de mejoras, derechos...&#10;" sqref="G2"/>
    <dataValidation allowBlank="1" showInputMessage="1" showErrorMessage="1" prompt="En esta columna debe registrarse los &quot;abonos&quot; del devengado. Es el momento contable que se realiza cuando existe jurídicamente el derecho de cobro de los impuestos, cuotas y aportaciones de seguridad social, contribuciones de mejoras, derechos..." sqref="F2"/>
    <dataValidation allowBlank="1" showInputMessage="1" showErrorMessage="1" prompt="De acuerdo a la operación establecida por el CONAC. (DOF 30-dic-13)" sqref="I2"/>
    <dataValidation allowBlank="1" showInputMessage="1" showErrorMessage="1" prompt="Se refiere al nombre que se asigna a cada uno de los desagregados que se señalan." sqref="B2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6"/>
  <sheetViews>
    <sheetView tabSelected="1" zoomScalePageLayoutView="0" workbookViewId="0" topLeftCell="A1">
      <pane ySplit="2" topLeftCell="A3" activePane="bottomLeft" state="frozen"/>
      <selection pane="topLeft" activeCell="H25" sqref="H25"/>
      <selection pane="bottomLeft" activeCell="I4" sqref="I4"/>
    </sheetView>
  </sheetViews>
  <sheetFormatPr defaultColWidth="12" defaultRowHeight="11.25"/>
  <cols>
    <col min="1" max="1" width="8.83203125" style="14" customWidth="1"/>
    <col min="2" max="2" width="50.83203125" style="14" customWidth="1"/>
    <col min="3" max="9" width="17.83203125" style="14" customWidth="1"/>
    <col min="10" max="16384" width="12" style="14" customWidth="1"/>
  </cols>
  <sheetData>
    <row r="1" spans="1:9" s="38" customFormat="1" ht="34.5" customHeight="1">
      <c r="A1" s="44" t="s">
        <v>80</v>
      </c>
      <c r="B1" s="45"/>
      <c r="C1" s="45"/>
      <c r="D1" s="45"/>
      <c r="E1" s="45"/>
      <c r="F1" s="45"/>
      <c r="G1" s="45"/>
      <c r="H1" s="45"/>
      <c r="I1" s="46"/>
    </row>
    <row r="2" spans="1:9" s="7" customFormat="1" ht="22.5">
      <c r="A2" s="12" t="s">
        <v>1</v>
      </c>
      <c r="B2" s="12" t="s">
        <v>0</v>
      </c>
      <c r="C2" s="13" t="s">
        <v>13</v>
      </c>
      <c r="D2" s="13" t="s">
        <v>14</v>
      </c>
      <c r="E2" s="13" t="s">
        <v>15</v>
      </c>
      <c r="F2" s="13" t="s">
        <v>16</v>
      </c>
      <c r="G2" s="13" t="s">
        <v>17</v>
      </c>
      <c r="H2" s="13" t="s">
        <v>18</v>
      </c>
      <c r="I2" s="13" t="s">
        <v>19</v>
      </c>
    </row>
    <row r="3" spans="1:9" ht="11.25">
      <c r="A3" s="36">
        <v>90001</v>
      </c>
      <c r="B3" s="35" t="s">
        <v>4</v>
      </c>
      <c r="C3" s="16">
        <f>C4+C14+C20+C23+C30+C34+C38+C42+C46+C53</f>
        <v>126552714.36000001</v>
      </c>
      <c r="D3" s="16">
        <f>D4+D14+D20+D23+D30+D34+D38+D42+D46+D53</f>
        <v>-7034462.1899999995</v>
      </c>
      <c r="E3" s="16">
        <f>E4+E14+E20+E23+E30+E34+E38+E42+E46+E53</f>
        <v>119518252.17</v>
      </c>
      <c r="F3" s="16">
        <f>F4+F14+F20+F23+F30+F34+F38+F42+F46+F53</f>
        <v>0</v>
      </c>
      <c r="G3" s="16">
        <f>G4+G14+G20+G23+G30+G34+G38+G42+G46+G53</f>
        <v>119624153.29</v>
      </c>
      <c r="H3" s="41">
        <f>IF(E3&lt;&gt;0,G3/E3," ")</f>
        <v>1.000886066505134</v>
      </c>
      <c r="I3" s="16">
        <f>IF(G3&gt;C3,G3-C3,0)</f>
        <v>0</v>
      </c>
    </row>
    <row r="4" spans="1:9" ht="11.25">
      <c r="A4" s="40">
        <v>10</v>
      </c>
      <c r="B4" s="8" t="s">
        <v>21</v>
      </c>
      <c r="C4" s="5">
        <f>SUM(C5:C13)</f>
        <v>5100421.68</v>
      </c>
      <c r="D4" s="5">
        <f>SUM(D5:D13)</f>
        <v>-881714.98</v>
      </c>
      <c r="E4" s="5">
        <f>SUM(E5:E13)</f>
        <v>4218706.7</v>
      </c>
      <c r="F4" s="5">
        <f>SUM(F5:F13)</f>
        <v>0</v>
      </c>
      <c r="G4" s="5">
        <f>SUM(G5:G13)</f>
        <v>4324607.819999999</v>
      </c>
      <c r="H4" s="41">
        <f>IF(E4&lt;&gt;0,G4/E4," ")</f>
        <v>1.025102745350844</v>
      </c>
      <c r="I4" s="16">
        <f>IF(G4&gt;C4,G4-C4,0)</f>
        <v>0</v>
      </c>
    </row>
    <row r="5" spans="1:9" ht="11.25">
      <c r="A5" s="40">
        <v>11</v>
      </c>
      <c r="B5" s="9" t="s">
        <v>22</v>
      </c>
      <c r="C5" s="47">
        <v>4937298.96</v>
      </c>
      <c r="D5" s="47">
        <v>-786584.58</v>
      </c>
      <c r="E5" s="47">
        <v>4150714.38</v>
      </c>
      <c r="F5" s="47">
        <v>0</v>
      </c>
      <c r="G5" s="47">
        <v>4150714.38</v>
      </c>
      <c r="H5" s="48" t="s">
        <v>78</v>
      </c>
      <c r="I5" s="49">
        <v>0</v>
      </c>
    </row>
    <row r="6" spans="1:9" ht="11.25">
      <c r="A6" s="40">
        <v>12</v>
      </c>
      <c r="B6" s="9" t="s">
        <v>23</v>
      </c>
      <c r="C6" s="47">
        <v>111362.68</v>
      </c>
      <c r="D6" s="47">
        <v>9580.2</v>
      </c>
      <c r="E6" s="47">
        <v>120942.88</v>
      </c>
      <c r="F6" s="47">
        <v>0</v>
      </c>
      <c r="G6" s="47">
        <v>120942.88</v>
      </c>
      <c r="H6" s="48" t="s">
        <v>78</v>
      </c>
      <c r="I6" s="47">
        <v>9580.2</v>
      </c>
    </row>
    <row r="7" spans="1:9" ht="22.5">
      <c r="A7" s="40">
        <v>13</v>
      </c>
      <c r="B7" s="9" t="s">
        <v>24</v>
      </c>
      <c r="C7" s="47">
        <v>0</v>
      </c>
      <c r="D7" s="47">
        <v>0</v>
      </c>
      <c r="E7" s="47">
        <v>0</v>
      </c>
      <c r="F7" s="47">
        <v>0</v>
      </c>
      <c r="G7" s="49">
        <v>0</v>
      </c>
      <c r="H7" s="49"/>
      <c r="I7" s="49">
        <v>0</v>
      </c>
    </row>
    <row r="8" spans="1:9" ht="11.25">
      <c r="A8" s="40">
        <v>14</v>
      </c>
      <c r="B8" s="9" t="s">
        <v>25</v>
      </c>
      <c r="C8" s="47">
        <v>0</v>
      </c>
      <c r="D8" s="47">
        <v>0</v>
      </c>
      <c r="E8" s="47">
        <v>0</v>
      </c>
      <c r="F8" s="47">
        <v>0</v>
      </c>
      <c r="G8" s="49">
        <v>0</v>
      </c>
      <c r="H8" s="49"/>
      <c r="I8" s="49">
        <v>0</v>
      </c>
    </row>
    <row r="9" spans="1:9" ht="11.25">
      <c r="A9" s="40">
        <v>15</v>
      </c>
      <c r="B9" s="9" t="s">
        <v>26</v>
      </c>
      <c r="C9" s="47">
        <v>0</v>
      </c>
      <c r="D9" s="47">
        <v>0</v>
      </c>
      <c r="E9" s="47">
        <v>0</v>
      </c>
      <c r="F9" s="47">
        <v>0</v>
      </c>
      <c r="G9" s="49">
        <v>0</v>
      </c>
      <c r="H9" s="49"/>
      <c r="I9" s="49">
        <v>0</v>
      </c>
    </row>
    <row r="10" spans="1:9" ht="11.25">
      <c r="A10" s="40">
        <v>16</v>
      </c>
      <c r="B10" s="9" t="s">
        <v>27</v>
      </c>
      <c r="C10" s="47">
        <v>0</v>
      </c>
      <c r="D10" s="47">
        <v>0</v>
      </c>
      <c r="E10" s="47">
        <v>0</v>
      </c>
      <c r="F10" s="47">
        <v>0</v>
      </c>
      <c r="G10" s="49">
        <v>0</v>
      </c>
      <c r="H10" s="49"/>
      <c r="I10" s="49">
        <v>0</v>
      </c>
    </row>
    <row r="11" spans="1:9" ht="11.25">
      <c r="A11" s="40">
        <v>17</v>
      </c>
      <c r="B11" s="9" t="s">
        <v>28</v>
      </c>
      <c r="C11" s="47">
        <v>0</v>
      </c>
      <c r="D11" s="47">
        <v>0</v>
      </c>
      <c r="E11" s="47">
        <v>0</v>
      </c>
      <c r="F11" s="47">
        <v>0</v>
      </c>
      <c r="G11" s="49">
        <v>0</v>
      </c>
      <c r="H11" s="49"/>
      <c r="I11" s="49">
        <v>0</v>
      </c>
    </row>
    <row r="12" spans="1:9" ht="11.25">
      <c r="A12" s="40">
        <v>18</v>
      </c>
      <c r="B12" s="9" t="s">
        <v>29</v>
      </c>
      <c r="C12" s="47">
        <v>51760.04</v>
      </c>
      <c r="D12" s="47">
        <v>-104710.6</v>
      </c>
      <c r="E12" s="47">
        <v>-52950.56</v>
      </c>
      <c r="F12" s="47">
        <v>0</v>
      </c>
      <c r="G12" s="47">
        <v>52950.56</v>
      </c>
      <c r="H12" s="48" t="s">
        <v>79</v>
      </c>
      <c r="I12" s="47">
        <v>1190.52</v>
      </c>
    </row>
    <row r="13" spans="1:9" ht="33.75">
      <c r="A13" s="40">
        <v>19</v>
      </c>
      <c r="B13" s="9" t="s">
        <v>30</v>
      </c>
      <c r="C13" s="47">
        <v>0</v>
      </c>
      <c r="D13" s="47">
        <v>0</v>
      </c>
      <c r="E13" s="47">
        <v>0</v>
      </c>
      <c r="F13" s="47">
        <v>0</v>
      </c>
      <c r="G13" s="49">
        <v>0</v>
      </c>
      <c r="H13" s="49"/>
      <c r="I13" s="49">
        <v>0</v>
      </c>
    </row>
    <row r="14" spans="1:9" ht="11.25">
      <c r="A14" s="40">
        <v>20</v>
      </c>
      <c r="B14" s="10" t="s">
        <v>31</v>
      </c>
      <c r="C14" s="5">
        <f>SUM(C15:C19)</f>
        <v>0</v>
      </c>
      <c r="D14" s="5">
        <f>SUM(D15:D19)</f>
        <v>0</v>
      </c>
      <c r="E14" s="5">
        <f>SUM(E15:E19)</f>
        <v>0</v>
      </c>
      <c r="F14" s="5">
        <f>SUM(F15:F19)</f>
        <v>0</v>
      </c>
      <c r="G14" s="5">
        <f>SUM(G15:G19)</f>
        <v>0</v>
      </c>
      <c r="H14" s="41" t="str">
        <f>IF(E14&lt;&gt;0,G14/E14," ")</f>
        <v> </v>
      </c>
      <c r="I14" s="5">
        <f>IF(G14&gt;C14,G14-C14,0)</f>
        <v>0</v>
      </c>
    </row>
    <row r="15" spans="1:9" ht="11.25">
      <c r="A15" s="40">
        <v>21</v>
      </c>
      <c r="B15" s="9" t="s">
        <v>32</v>
      </c>
      <c r="C15" s="47">
        <v>0</v>
      </c>
      <c r="D15" s="47">
        <v>0</v>
      </c>
      <c r="E15" s="47">
        <v>0</v>
      </c>
      <c r="F15" s="47">
        <v>0</v>
      </c>
      <c r="G15" s="49">
        <v>0</v>
      </c>
      <c r="H15" s="49"/>
      <c r="I15" s="49">
        <v>0</v>
      </c>
    </row>
    <row r="16" spans="1:9" ht="11.25">
      <c r="A16" s="40">
        <v>22</v>
      </c>
      <c r="B16" s="9" t="s">
        <v>33</v>
      </c>
      <c r="C16" s="47">
        <v>0</v>
      </c>
      <c r="D16" s="47">
        <v>0</v>
      </c>
      <c r="E16" s="47">
        <v>0</v>
      </c>
      <c r="F16" s="47">
        <v>0</v>
      </c>
      <c r="G16" s="49">
        <v>0</v>
      </c>
      <c r="H16" s="49"/>
      <c r="I16" s="49">
        <v>0</v>
      </c>
    </row>
    <row r="17" spans="1:9" ht="11.25">
      <c r="A17" s="40">
        <v>23</v>
      </c>
      <c r="B17" s="9" t="s">
        <v>34</v>
      </c>
      <c r="C17" s="47">
        <v>0</v>
      </c>
      <c r="D17" s="47">
        <v>0</v>
      </c>
      <c r="E17" s="47">
        <v>0</v>
      </c>
      <c r="F17" s="47">
        <v>0</v>
      </c>
      <c r="G17" s="49">
        <v>0</v>
      </c>
      <c r="H17" s="49"/>
      <c r="I17" s="49">
        <v>0</v>
      </c>
    </row>
    <row r="18" spans="1:9" ht="11.25">
      <c r="A18" s="40">
        <v>24</v>
      </c>
      <c r="B18" s="9" t="s">
        <v>35</v>
      </c>
      <c r="C18" s="47">
        <v>0</v>
      </c>
      <c r="D18" s="47">
        <v>0</v>
      </c>
      <c r="E18" s="47">
        <v>0</v>
      </c>
      <c r="F18" s="47">
        <v>0</v>
      </c>
      <c r="G18" s="49">
        <v>0</v>
      </c>
      <c r="H18" s="49"/>
      <c r="I18" s="49">
        <v>0</v>
      </c>
    </row>
    <row r="19" spans="1:9" ht="11.25">
      <c r="A19" s="40">
        <v>25</v>
      </c>
      <c r="B19" s="9" t="s">
        <v>36</v>
      </c>
      <c r="C19" s="47">
        <v>0</v>
      </c>
      <c r="D19" s="47">
        <v>0</v>
      </c>
      <c r="E19" s="47">
        <v>0</v>
      </c>
      <c r="F19" s="47">
        <v>0</v>
      </c>
      <c r="G19" s="49">
        <v>0</v>
      </c>
      <c r="H19" s="49"/>
      <c r="I19" s="49">
        <v>0</v>
      </c>
    </row>
    <row r="20" spans="1:9" ht="11.25">
      <c r="A20" s="40">
        <v>30</v>
      </c>
      <c r="B20" s="10" t="s">
        <v>37</v>
      </c>
      <c r="C20" s="5">
        <f>SUM(C21:C22)</f>
        <v>1000000</v>
      </c>
      <c r="D20" s="5">
        <f>SUM(D21:D22)</f>
        <v>-654414</v>
      </c>
      <c r="E20" s="5">
        <f>SUM(E21:E22)</f>
        <v>345586</v>
      </c>
      <c r="F20" s="5">
        <f>SUM(F21:F22)</f>
        <v>0</v>
      </c>
      <c r="G20" s="5">
        <f>SUM(G21:G22)</f>
        <v>345586</v>
      </c>
      <c r="H20" s="41">
        <f>IF(E20&lt;&gt;0,G20/E20," ")</f>
        <v>1</v>
      </c>
      <c r="I20" s="5">
        <f>IF(G20&gt;C20,G20-C20,0)</f>
        <v>0</v>
      </c>
    </row>
    <row r="21" spans="1:9" ht="11.25">
      <c r="A21" s="40">
        <v>31</v>
      </c>
      <c r="B21" s="9" t="s">
        <v>38</v>
      </c>
      <c r="C21" s="47">
        <v>1000000</v>
      </c>
      <c r="D21" s="47">
        <v>-654414</v>
      </c>
      <c r="E21" s="47">
        <v>345586</v>
      </c>
      <c r="F21" s="47">
        <v>0</v>
      </c>
      <c r="G21" s="47">
        <v>345586</v>
      </c>
      <c r="H21" s="48" t="s">
        <v>78</v>
      </c>
      <c r="I21" s="49">
        <v>0</v>
      </c>
    </row>
    <row r="22" spans="1:9" ht="33.75">
      <c r="A22" s="40">
        <v>39</v>
      </c>
      <c r="B22" s="9" t="s">
        <v>39</v>
      </c>
      <c r="C22" s="47">
        <v>0</v>
      </c>
      <c r="D22" s="47">
        <v>0</v>
      </c>
      <c r="E22" s="47">
        <v>0</v>
      </c>
      <c r="F22" s="47">
        <v>0</v>
      </c>
      <c r="G22" s="49">
        <v>0</v>
      </c>
      <c r="H22" s="49"/>
      <c r="I22" s="49">
        <v>0</v>
      </c>
    </row>
    <row r="23" spans="1:9" ht="11.25">
      <c r="A23" s="40">
        <v>40</v>
      </c>
      <c r="B23" s="10" t="s">
        <v>40</v>
      </c>
      <c r="C23" s="5">
        <f>SUM(C24:C29)</f>
        <v>2449900.38</v>
      </c>
      <c r="D23" s="5">
        <f>SUM(D24:D29)</f>
        <v>-318007.32</v>
      </c>
      <c r="E23" s="5">
        <f>SUM(E24:E29)</f>
        <v>2131893.06</v>
      </c>
      <c r="F23" s="5">
        <f>SUM(F24:F29)</f>
        <v>0</v>
      </c>
      <c r="G23" s="5">
        <f>SUM(G24:G29)</f>
        <v>2131893.06</v>
      </c>
      <c r="H23" s="41">
        <f>IF(E23&lt;&gt;0,G23/E23," ")</f>
        <v>1</v>
      </c>
      <c r="I23" s="5">
        <f>IF(G23&gt;C23,G23-C23,0)</f>
        <v>0</v>
      </c>
    </row>
    <row r="24" spans="1:9" ht="22.5">
      <c r="A24" s="40">
        <v>41</v>
      </c>
      <c r="B24" s="9" t="s">
        <v>41</v>
      </c>
      <c r="C24" s="47">
        <v>546339.53</v>
      </c>
      <c r="D24" s="47">
        <v>-251684.93</v>
      </c>
      <c r="E24" s="47">
        <v>294654.6</v>
      </c>
      <c r="F24" s="47">
        <v>0</v>
      </c>
      <c r="G24" s="47">
        <v>294654.6</v>
      </c>
      <c r="H24" s="48" t="s">
        <v>78</v>
      </c>
      <c r="I24" s="49">
        <v>0</v>
      </c>
    </row>
    <row r="25" spans="1:9" ht="11.25">
      <c r="A25" s="40">
        <v>42</v>
      </c>
      <c r="B25" s="9" t="s">
        <v>42</v>
      </c>
      <c r="C25" s="47">
        <v>0</v>
      </c>
      <c r="D25" s="47">
        <v>0</v>
      </c>
      <c r="E25" s="47">
        <v>0</v>
      </c>
      <c r="F25" s="47">
        <v>0</v>
      </c>
      <c r="G25" s="49">
        <v>0</v>
      </c>
      <c r="H25" s="49"/>
      <c r="I25" s="49">
        <v>0</v>
      </c>
    </row>
    <row r="26" spans="1:9" ht="11.25">
      <c r="A26" s="40">
        <v>43</v>
      </c>
      <c r="B26" s="9" t="s">
        <v>43</v>
      </c>
      <c r="C26" s="47">
        <v>1903560.85</v>
      </c>
      <c r="D26" s="47">
        <v>-66322.39</v>
      </c>
      <c r="E26" s="47">
        <v>1837238.46</v>
      </c>
      <c r="F26" s="47">
        <v>0</v>
      </c>
      <c r="G26" s="47">
        <v>1837238.46</v>
      </c>
      <c r="H26" s="48" t="s">
        <v>78</v>
      </c>
      <c r="I26" s="49">
        <v>0</v>
      </c>
    </row>
    <row r="27" spans="1:9" ht="11.25">
      <c r="A27" s="40">
        <v>44</v>
      </c>
      <c r="B27" s="9" t="s">
        <v>44</v>
      </c>
      <c r="C27" s="47">
        <v>0</v>
      </c>
      <c r="D27" s="47">
        <v>0</v>
      </c>
      <c r="E27" s="47">
        <v>0</v>
      </c>
      <c r="F27" s="47">
        <v>0</v>
      </c>
      <c r="G27" s="49">
        <v>0</v>
      </c>
      <c r="H27" s="49"/>
      <c r="I27" s="49">
        <v>0</v>
      </c>
    </row>
    <row r="28" spans="1:9" ht="11.25">
      <c r="A28" s="40">
        <v>45</v>
      </c>
      <c r="B28" s="9" t="s">
        <v>45</v>
      </c>
      <c r="C28" s="47">
        <v>0</v>
      </c>
      <c r="D28" s="47">
        <v>0</v>
      </c>
      <c r="E28" s="47">
        <v>0</v>
      </c>
      <c r="F28" s="47">
        <v>0</v>
      </c>
      <c r="G28" s="49">
        <v>0</v>
      </c>
      <c r="H28" s="49"/>
      <c r="I28" s="49">
        <v>0</v>
      </c>
    </row>
    <row r="29" spans="1:9" ht="33.75">
      <c r="A29" s="40">
        <v>49</v>
      </c>
      <c r="B29" s="9" t="s">
        <v>46</v>
      </c>
      <c r="C29" s="47">
        <v>0</v>
      </c>
      <c r="D29" s="47">
        <v>0</v>
      </c>
      <c r="E29" s="47">
        <v>0</v>
      </c>
      <c r="F29" s="47">
        <v>0</v>
      </c>
      <c r="G29" s="49">
        <v>0</v>
      </c>
      <c r="H29" s="49"/>
      <c r="I29" s="49">
        <v>0</v>
      </c>
    </row>
    <row r="30" spans="1:9" ht="11.25">
      <c r="A30" s="40">
        <v>50</v>
      </c>
      <c r="B30" s="10" t="s">
        <v>47</v>
      </c>
      <c r="C30" s="5">
        <f>SUM(C31:C33)</f>
        <v>3203143.06</v>
      </c>
      <c r="D30" s="5">
        <f>SUM(D31:D33)</f>
        <v>320559.71</v>
      </c>
      <c r="E30" s="5">
        <f>SUM(E31:E33)</f>
        <v>3523702.77</v>
      </c>
      <c r="F30" s="5">
        <f>SUM(F31:F33)</f>
        <v>0</v>
      </c>
      <c r="G30" s="5">
        <f>SUM(G31:G33)</f>
        <v>3523702.77</v>
      </c>
      <c r="H30" s="41">
        <f>IF(E30&lt;&gt;0,G30/E30," ")</f>
        <v>1</v>
      </c>
      <c r="I30" s="5">
        <f>IF(G30&gt;C30,G30-C30,0)</f>
        <v>320559.70999999996</v>
      </c>
    </row>
    <row r="31" spans="1:9" ht="11.25">
      <c r="A31" s="40">
        <v>51</v>
      </c>
      <c r="B31" s="9" t="s">
        <v>48</v>
      </c>
      <c r="C31" s="47">
        <v>0</v>
      </c>
      <c r="D31" s="47">
        <v>0</v>
      </c>
      <c r="E31" s="47">
        <v>0</v>
      </c>
      <c r="F31" s="47">
        <v>0</v>
      </c>
      <c r="G31" s="49">
        <v>0</v>
      </c>
      <c r="H31" s="49"/>
      <c r="I31" s="49">
        <v>0</v>
      </c>
    </row>
    <row r="32" spans="1:9" ht="11.25">
      <c r="A32" s="40">
        <v>52</v>
      </c>
      <c r="B32" s="9" t="s">
        <v>49</v>
      </c>
      <c r="C32" s="47">
        <v>0</v>
      </c>
      <c r="D32" s="47">
        <v>0</v>
      </c>
      <c r="E32" s="47">
        <v>0</v>
      </c>
      <c r="F32" s="47">
        <v>0</v>
      </c>
      <c r="G32" s="49">
        <v>0</v>
      </c>
      <c r="H32" s="49"/>
      <c r="I32" s="49">
        <v>0</v>
      </c>
    </row>
    <row r="33" spans="1:9" ht="33.75">
      <c r="A33" s="40">
        <v>59</v>
      </c>
      <c r="B33" s="9" t="s">
        <v>50</v>
      </c>
      <c r="C33" s="47">
        <v>3203143.06</v>
      </c>
      <c r="D33" s="47">
        <v>320559.71</v>
      </c>
      <c r="E33" s="47">
        <v>3523702.77</v>
      </c>
      <c r="F33" s="47">
        <v>0</v>
      </c>
      <c r="G33" s="47">
        <v>3523702.77</v>
      </c>
      <c r="H33" s="48" t="s">
        <v>78</v>
      </c>
      <c r="I33" s="47">
        <v>320559.71</v>
      </c>
    </row>
    <row r="34" spans="1:9" ht="11.25">
      <c r="A34" s="40">
        <v>60</v>
      </c>
      <c r="B34" s="10" t="s">
        <v>51</v>
      </c>
      <c r="C34" s="5">
        <f>SUM(C35:C37)</f>
        <v>389618.28</v>
      </c>
      <c r="D34" s="5">
        <f>SUM(D35:D37)</f>
        <v>312329.55</v>
      </c>
      <c r="E34" s="5">
        <f>SUM(E35:E37)</f>
        <v>701947.83</v>
      </c>
      <c r="F34" s="5">
        <f>SUM(F35:F37)</f>
        <v>0</v>
      </c>
      <c r="G34" s="5">
        <f>SUM(G35:G37)</f>
        <v>701947.83</v>
      </c>
      <c r="H34" s="41">
        <f>IF(E34&lt;&gt;0,G34/E34," ")</f>
        <v>1</v>
      </c>
      <c r="I34" s="5">
        <f>IF(G34&gt;C34,G34-C34,0)</f>
        <v>312329.54999999993</v>
      </c>
    </row>
    <row r="35" spans="1:9" ht="11.25">
      <c r="A35" s="40">
        <v>61</v>
      </c>
      <c r="B35" s="9" t="s">
        <v>52</v>
      </c>
      <c r="C35" s="47">
        <v>0</v>
      </c>
      <c r="D35" s="47">
        <v>0</v>
      </c>
      <c r="E35" s="47">
        <v>0</v>
      </c>
      <c r="F35" s="47">
        <v>0</v>
      </c>
      <c r="G35" s="49">
        <v>0</v>
      </c>
      <c r="H35" s="49"/>
      <c r="I35" s="49">
        <v>0</v>
      </c>
    </row>
    <row r="36" spans="1:9" ht="11.25">
      <c r="A36" s="40">
        <v>62</v>
      </c>
      <c r="B36" s="9" t="s">
        <v>53</v>
      </c>
      <c r="C36" s="47">
        <v>0</v>
      </c>
      <c r="D36" s="47">
        <v>0</v>
      </c>
      <c r="E36" s="47">
        <v>0</v>
      </c>
      <c r="F36" s="47">
        <v>0</v>
      </c>
      <c r="G36" s="49">
        <v>0</v>
      </c>
      <c r="H36" s="49"/>
      <c r="I36" s="49">
        <v>0</v>
      </c>
    </row>
    <row r="37" spans="1:9" ht="33.75">
      <c r="A37" s="40">
        <v>69</v>
      </c>
      <c r="B37" s="9" t="s">
        <v>54</v>
      </c>
      <c r="C37" s="47">
        <v>389618.28</v>
      </c>
      <c r="D37" s="47">
        <v>312329.55</v>
      </c>
      <c r="E37" s="47">
        <v>701947.83</v>
      </c>
      <c r="F37" s="47">
        <v>0</v>
      </c>
      <c r="G37" s="47">
        <v>701947.83</v>
      </c>
      <c r="H37" s="48" t="s">
        <v>78</v>
      </c>
      <c r="I37" s="47">
        <v>312329.55</v>
      </c>
    </row>
    <row r="38" spans="1:9" ht="11.25">
      <c r="A38" s="40">
        <v>70</v>
      </c>
      <c r="B38" s="10" t="s">
        <v>55</v>
      </c>
      <c r="C38" s="5">
        <f>SUM(C39:C41)</f>
        <v>0</v>
      </c>
      <c r="D38" s="5">
        <f>SUM(D39:D41)</f>
        <v>0</v>
      </c>
      <c r="E38" s="5">
        <f>SUM(E39:E41)</f>
        <v>0</v>
      </c>
      <c r="F38" s="5">
        <f>SUM(F39:F41)</f>
        <v>0</v>
      </c>
      <c r="G38" s="5">
        <f>SUM(G39:G41)</f>
        <v>0</v>
      </c>
      <c r="H38" s="41" t="str">
        <f>IF(E38&lt;&gt;0,G38/E38," ")</f>
        <v> </v>
      </c>
      <c r="I38" s="5">
        <f>IF(G38&gt;C38,G38-C38,0)</f>
        <v>0</v>
      </c>
    </row>
    <row r="39" spans="1:9" ht="22.5">
      <c r="A39" s="40">
        <v>71</v>
      </c>
      <c r="B39" s="9" t="s">
        <v>56</v>
      </c>
      <c r="C39" s="47">
        <v>0</v>
      </c>
      <c r="D39" s="47">
        <v>0</v>
      </c>
      <c r="E39" s="47">
        <v>0</v>
      </c>
      <c r="F39" s="47">
        <v>0</v>
      </c>
      <c r="G39" s="49">
        <v>0</v>
      </c>
      <c r="H39" s="49"/>
      <c r="I39" s="49">
        <v>0</v>
      </c>
    </row>
    <row r="40" spans="1:9" ht="22.5">
      <c r="A40" s="40">
        <v>72</v>
      </c>
      <c r="B40" s="9" t="s">
        <v>57</v>
      </c>
      <c r="C40" s="47">
        <v>0</v>
      </c>
      <c r="D40" s="47">
        <v>0</v>
      </c>
      <c r="E40" s="47">
        <v>0</v>
      </c>
      <c r="F40" s="47">
        <v>0</v>
      </c>
      <c r="G40" s="49">
        <v>0</v>
      </c>
      <c r="H40" s="49"/>
      <c r="I40" s="49">
        <v>0</v>
      </c>
    </row>
    <row r="41" spans="1:9" ht="22.5">
      <c r="A41" s="40">
        <v>73</v>
      </c>
      <c r="B41" s="9" t="s">
        <v>58</v>
      </c>
      <c r="C41" s="47">
        <v>0</v>
      </c>
      <c r="D41" s="47">
        <v>0</v>
      </c>
      <c r="E41" s="47">
        <v>0</v>
      </c>
      <c r="F41" s="47">
        <v>0</v>
      </c>
      <c r="G41" s="49">
        <v>0</v>
      </c>
      <c r="H41" s="49"/>
      <c r="I41" s="49">
        <v>0</v>
      </c>
    </row>
    <row r="42" spans="1:9" ht="11.25">
      <c r="A42" s="40">
        <v>80</v>
      </c>
      <c r="B42" s="10" t="s">
        <v>59</v>
      </c>
      <c r="C42" s="5">
        <f>SUM(C43:C45)</f>
        <v>114409630.96000001</v>
      </c>
      <c r="D42" s="5">
        <f>SUM(D43:D45)</f>
        <v>-5813215.149999999</v>
      </c>
      <c r="E42" s="5">
        <f>SUM(E43:E45)</f>
        <v>108596415.81</v>
      </c>
      <c r="F42" s="5">
        <f>SUM(F43:F45)</f>
        <v>0</v>
      </c>
      <c r="G42" s="5">
        <f>SUM(G43:G45)</f>
        <v>108596415.81</v>
      </c>
      <c r="H42" s="41">
        <f>IF(E42&lt;&gt;0,G42/E42," ")</f>
        <v>1</v>
      </c>
      <c r="I42" s="5">
        <f>IF(G42&gt;C42,G42-C42,0)</f>
        <v>0</v>
      </c>
    </row>
    <row r="43" spans="1:9" ht="11.25">
      <c r="A43" s="40">
        <v>81</v>
      </c>
      <c r="B43" s="9" t="s">
        <v>60</v>
      </c>
      <c r="C43" s="47">
        <v>57240809.96</v>
      </c>
      <c r="D43" s="47">
        <v>-4816852.1</v>
      </c>
      <c r="E43" s="47">
        <v>52423957.86</v>
      </c>
      <c r="F43" s="47">
        <v>0</v>
      </c>
      <c r="G43" s="47">
        <v>52423957.86</v>
      </c>
      <c r="H43" s="48" t="s">
        <v>78</v>
      </c>
      <c r="I43" s="49">
        <v>0</v>
      </c>
    </row>
    <row r="44" spans="1:9" ht="11.25">
      <c r="A44" s="40">
        <v>82</v>
      </c>
      <c r="B44" s="9" t="s">
        <v>61</v>
      </c>
      <c r="C44" s="47">
        <v>17945907</v>
      </c>
      <c r="D44" s="47">
        <v>1073877</v>
      </c>
      <c r="E44" s="47">
        <v>19019784</v>
      </c>
      <c r="F44" s="47">
        <v>0</v>
      </c>
      <c r="G44" s="47">
        <v>19019784</v>
      </c>
      <c r="H44" s="48" t="s">
        <v>78</v>
      </c>
      <c r="I44" s="47">
        <v>1073877</v>
      </c>
    </row>
    <row r="45" spans="1:9" ht="11.25">
      <c r="A45" s="40">
        <v>83</v>
      </c>
      <c r="B45" s="9" t="s">
        <v>62</v>
      </c>
      <c r="C45" s="47">
        <v>39222914</v>
      </c>
      <c r="D45" s="47">
        <v>-2070240.05</v>
      </c>
      <c r="E45" s="47">
        <v>37152673.95</v>
      </c>
      <c r="F45" s="47">
        <v>0</v>
      </c>
      <c r="G45" s="47">
        <v>37152673.95</v>
      </c>
      <c r="H45" s="48" t="s">
        <v>78</v>
      </c>
      <c r="I45" s="49">
        <v>0</v>
      </c>
    </row>
    <row r="46" spans="1:9" ht="22.5">
      <c r="A46" s="40">
        <v>90</v>
      </c>
      <c r="B46" s="10" t="s">
        <v>63</v>
      </c>
      <c r="C46" s="5">
        <f>SUM(C47:C52)</f>
        <v>0</v>
      </c>
      <c r="D46" s="5">
        <f>SUM(D47:D52)</f>
        <v>0</v>
      </c>
      <c r="E46" s="5">
        <f>SUM(E47:E52)</f>
        <v>0</v>
      </c>
      <c r="F46" s="5">
        <f>SUM(F47:F52)</f>
        <v>0</v>
      </c>
      <c r="G46" s="5">
        <f>SUM(G47:G52)</f>
        <v>0</v>
      </c>
      <c r="H46" s="41" t="str">
        <f>IF(E46&lt;&gt;0,G46/E46," ")</f>
        <v> </v>
      </c>
      <c r="I46" s="5">
        <f>IF(G46&gt;C46,G46-C46,0)</f>
        <v>0</v>
      </c>
    </row>
    <row r="47" spans="1:9" ht="11.25">
      <c r="A47" s="40">
        <v>91</v>
      </c>
      <c r="B47" s="9" t="s">
        <v>64</v>
      </c>
      <c r="C47" s="47">
        <v>0</v>
      </c>
      <c r="D47" s="47">
        <v>0</v>
      </c>
      <c r="E47" s="47">
        <v>0</v>
      </c>
      <c r="F47" s="47">
        <v>0</v>
      </c>
      <c r="G47" s="49">
        <v>0</v>
      </c>
      <c r="H47" s="49"/>
      <c r="I47" s="49">
        <v>0</v>
      </c>
    </row>
    <row r="48" spans="1:9" ht="11.25">
      <c r="A48" s="40">
        <v>92</v>
      </c>
      <c r="B48" s="9" t="s">
        <v>65</v>
      </c>
      <c r="C48" s="47">
        <v>0</v>
      </c>
      <c r="D48" s="47">
        <v>0</v>
      </c>
      <c r="E48" s="47">
        <v>0</v>
      </c>
      <c r="F48" s="47">
        <v>0</v>
      </c>
      <c r="G48" s="49">
        <v>0</v>
      </c>
      <c r="H48" s="49"/>
      <c r="I48" s="49">
        <v>0</v>
      </c>
    </row>
    <row r="49" spans="1:9" ht="11.25">
      <c r="A49" s="40">
        <v>93</v>
      </c>
      <c r="B49" s="9" t="s">
        <v>66</v>
      </c>
      <c r="C49" s="47">
        <v>0</v>
      </c>
      <c r="D49" s="47">
        <v>0</v>
      </c>
      <c r="E49" s="47">
        <v>0</v>
      </c>
      <c r="F49" s="47">
        <v>0</v>
      </c>
      <c r="G49" s="49">
        <v>0</v>
      </c>
      <c r="H49" s="49"/>
      <c r="I49" s="49">
        <v>0</v>
      </c>
    </row>
    <row r="50" spans="1:9" ht="11.25">
      <c r="A50" s="40">
        <v>94</v>
      </c>
      <c r="B50" s="9" t="s">
        <v>67</v>
      </c>
      <c r="C50" s="47">
        <v>0</v>
      </c>
      <c r="D50" s="47">
        <v>0</v>
      </c>
      <c r="E50" s="47">
        <v>0</v>
      </c>
      <c r="F50" s="47">
        <v>0</v>
      </c>
      <c r="G50" s="49">
        <v>0</v>
      </c>
      <c r="H50" s="49"/>
      <c r="I50" s="49">
        <v>0</v>
      </c>
    </row>
    <row r="51" spans="1:9" ht="11.25">
      <c r="A51" s="40">
        <v>95</v>
      </c>
      <c r="B51" s="9" t="s">
        <v>68</v>
      </c>
      <c r="C51" s="47">
        <v>0</v>
      </c>
      <c r="D51" s="47">
        <v>0</v>
      </c>
      <c r="E51" s="47">
        <v>0</v>
      </c>
      <c r="F51" s="47">
        <v>0</v>
      </c>
      <c r="G51" s="49">
        <v>0</v>
      </c>
      <c r="H51" s="49"/>
      <c r="I51" s="49">
        <v>0</v>
      </c>
    </row>
    <row r="52" spans="1:9" ht="11.25">
      <c r="A52" s="40">
        <v>96</v>
      </c>
      <c r="B52" s="9" t="s">
        <v>69</v>
      </c>
      <c r="C52" s="47">
        <v>0</v>
      </c>
      <c r="D52" s="47">
        <v>0</v>
      </c>
      <c r="E52" s="47">
        <v>0</v>
      </c>
      <c r="F52" s="47">
        <v>0</v>
      </c>
      <c r="G52" s="49">
        <v>0</v>
      </c>
      <c r="H52" s="49"/>
      <c r="I52" s="49">
        <v>0</v>
      </c>
    </row>
    <row r="53" spans="1:9" ht="11.25">
      <c r="A53" s="42" t="s">
        <v>70</v>
      </c>
      <c r="B53" s="10" t="s">
        <v>71</v>
      </c>
      <c r="C53" s="5">
        <f>SUM(C54:C56)</f>
        <v>0</v>
      </c>
      <c r="D53" s="5">
        <f>SUM(D54:D56)</f>
        <v>0</v>
      </c>
      <c r="E53" s="5">
        <f>SUM(E54:E56)</f>
        <v>0</v>
      </c>
      <c r="F53" s="5">
        <f>SUM(F54:F56)</f>
        <v>0</v>
      </c>
      <c r="G53" s="5">
        <f>SUM(G54:G56)</f>
        <v>0</v>
      </c>
      <c r="H53" s="41" t="str">
        <f>IF(E53&lt;&gt;0,G53/E53," ")</f>
        <v> </v>
      </c>
      <c r="I53" s="5">
        <f>IF(G53&gt;C53,G53-C53,0)</f>
        <v>0</v>
      </c>
    </row>
    <row r="54" spans="1:9" ht="11.25">
      <c r="A54" s="42" t="s">
        <v>72</v>
      </c>
      <c r="B54" s="9" t="s">
        <v>73</v>
      </c>
      <c r="C54" s="47">
        <v>0</v>
      </c>
      <c r="D54" s="47">
        <v>0</v>
      </c>
      <c r="E54" s="47">
        <v>0</v>
      </c>
      <c r="F54" s="47">
        <v>0</v>
      </c>
      <c r="G54" s="49">
        <v>0</v>
      </c>
      <c r="H54" s="49"/>
      <c r="I54" s="49">
        <v>0</v>
      </c>
    </row>
    <row r="55" spans="1:9" ht="11.25">
      <c r="A55" s="42" t="s">
        <v>74</v>
      </c>
      <c r="B55" s="9" t="s">
        <v>75</v>
      </c>
      <c r="C55" s="47">
        <v>0</v>
      </c>
      <c r="D55" s="47">
        <v>0</v>
      </c>
      <c r="E55" s="47">
        <v>0</v>
      </c>
      <c r="F55" s="47">
        <v>0</v>
      </c>
      <c r="G55" s="49">
        <v>0</v>
      </c>
      <c r="H55" s="49"/>
      <c r="I55" s="49">
        <v>0</v>
      </c>
    </row>
    <row r="56" spans="1:9" ht="11.25">
      <c r="A56" s="43" t="s">
        <v>76</v>
      </c>
      <c r="B56" s="9" t="s">
        <v>77</v>
      </c>
      <c r="C56" s="47">
        <v>0</v>
      </c>
      <c r="D56" s="47">
        <v>0</v>
      </c>
      <c r="E56" s="47">
        <v>0</v>
      </c>
      <c r="F56" s="47">
        <v>0</v>
      </c>
      <c r="G56" s="49">
        <v>0</v>
      </c>
      <c r="H56" s="49"/>
      <c r="I56" s="49">
        <v>0</v>
      </c>
    </row>
  </sheetData>
  <sheetProtection password="C057" sheet="1" formatCells="0" formatColumns="0" formatRows="0" insertRows="0" deleteRows="0" autoFilter="0"/>
  <mergeCells count="1">
    <mergeCell ref="A1:I1"/>
  </mergeCells>
  <dataValidations count="9">
    <dataValidation allowBlank="1" showInputMessage="1" showErrorMessage="1" prompt="Las modificaciones realizadas al Pronóstico de Ingresos " sqref="D2"/>
    <dataValidation allowBlank="1" showInputMessage="1" showErrorMessage="1" prompt="Se refiere al código asignado por el CONAC de acuerdo a la estructura del Clasificador por Rubros de Ingreso. (DOF-9-dic-09)" sqref="A2"/>
    <dataValidation allowBlank="1" showInputMessage="1" showErrorMessage="1" prompt="Momento contable que refleja la asignación presupuestaria en lo relativo a la  Ley de Ingresos que resulte de incorporar en su caso, las modificaciones al ingreso estimado, previstas en la ley de ingresos." sqref="E2"/>
    <dataValidation allowBlank="1" showInputMessage="1" showErrorMessage="1" prompt="Son los importes que se aprueban anualmente en la Ley de Ingresos, e incluyen los Impuestos, Cuotas y Aportaciones de Seguridad Social, Contribuciones de Mejoras, Derechos, Productos, Aprovechamientos..." sqref="C2"/>
    <dataValidation allowBlank="1" showInputMessage="1" showErrorMessage="1" prompt="Refleja el avance de la recaudación como resultado de dividir el ingreso recaudado y el ingreso modificado." sqref="H2"/>
    <dataValidation allowBlank="1" showInputMessage="1" showErrorMessage="1" prompt="En esta columna debe registrarse los &quot;abonos&quot; del recaudado. Es el momento contable que refleja el cobro en efectivo o cualquier otro medio de pago de los impuestos, cuotas y aportaciones de seguridad social, contribuciones de mejoras, derechos...&#10;" sqref="G2"/>
    <dataValidation allowBlank="1" showInputMessage="1" showErrorMessage="1" prompt="En esta columna debe registrarse los &quot;abonos&quot; del devengado. Es el momento contable que se realiza cuando existe jurídicamente el derecho de cobro de los impuestos, cuotas y aportaciones de seguridad social, contribuciones de mejoras, derechos..." sqref="F2"/>
    <dataValidation allowBlank="1" showInputMessage="1" showErrorMessage="1" prompt="De acuerdo a la operación establecida por el CONAC. (DOF 30-dic-13)" sqref="I2"/>
    <dataValidation allowBlank="1" showInputMessage="1" showErrorMessage="1" prompt="Se refiere al nombre que se asigna a cada uno de los desagregados que se señalan." sqref="B2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RAMOXXXIII</cp:lastModifiedBy>
  <dcterms:created xsi:type="dcterms:W3CDTF">2012-12-11T20:48:19Z</dcterms:created>
  <dcterms:modified xsi:type="dcterms:W3CDTF">2015-03-03T18:50:04Z</dcterms:modified>
  <cp:category/>
  <cp:version/>
  <cp:contentType/>
  <cp:contentStatus/>
</cp:coreProperties>
</file>